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435"/>
  </bookViews>
  <sheets>
    <sheet name="Báo cáo ngày " sheetId="9" r:id="rId1"/>
    <sheet name="Sheet1" sheetId="10" r:id="rId2"/>
  </sheets>
  <calcPr calcId="152511"/>
</workbook>
</file>

<file path=xl/calcChain.xml><?xml version="1.0" encoding="utf-8"?>
<calcChain xmlns="http://schemas.openxmlformats.org/spreadsheetml/2006/main">
  <c r="E51" i="9" l="1"/>
  <c r="F51" i="9"/>
  <c r="G51" i="9"/>
  <c r="D51" i="9"/>
  <c r="I50" i="9"/>
  <c r="H50" i="9"/>
  <c r="H51" i="9" s="1"/>
  <c r="I49" i="9"/>
  <c r="I51" i="9" l="1"/>
  <c r="G40" i="9"/>
  <c r="F40" i="9"/>
  <c r="E40" i="9"/>
  <c r="D40" i="9"/>
  <c r="I39" i="9"/>
  <c r="H39" i="9"/>
  <c r="I38" i="9"/>
  <c r="H38" i="9"/>
  <c r="I95" i="9"/>
  <c r="I65" i="9"/>
  <c r="I79" i="9"/>
  <c r="I87" i="9"/>
  <c r="H40" i="9" l="1"/>
  <c r="I40" i="9"/>
  <c r="N11" i="9"/>
</calcChain>
</file>

<file path=xl/sharedStrings.xml><?xml version="1.0" encoding="utf-8"?>
<sst xmlns="http://schemas.openxmlformats.org/spreadsheetml/2006/main" count="225" uniqueCount="142">
  <si>
    <t>TT</t>
  </si>
  <si>
    <t>-</t>
  </si>
  <si>
    <t>2</t>
  </si>
  <si>
    <t>1</t>
  </si>
  <si>
    <t xml:space="preserve">BÁO CÁO </t>
  </si>
  <si>
    <t>Tấn</t>
  </si>
  <si>
    <t>Chỉ tiêu</t>
  </si>
  <si>
    <t>Loại than</t>
  </si>
  <si>
    <t>Cập mạn</t>
  </si>
  <si>
    <t>Còn cập mạn</t>
  </si>
  <si>
    <t>Còn thiếu</t>
  </si>
  <si>
    <t>Tổng cộng:</t>
  </si>
  <si>
    <t>Ghi chú</t>
  </si>
  <si>
    <t>Độc lập- Tự do- Hạnh phúc</t>
  </si>
  <si>
    <t>I.</t>
  </si>
  <si>
    <t>Các tàu đang làm hàng:</t>
  </si>
  <si>
    <t>V.</t>
  </si>
  <si>
    <t>Các tàu dự kiến:</t>
  </si>
  <si>
    <t>Nơi nhận:</t>
  </si>
  <si>
    <r>
      <t>Số:</t>
    </r>
    <r>
      <rPr>
        <sz val="6"/>
        <rFont val="Times New Roman"/>
        <family val="1"/>
      </rPr>
      <t xml:space="preserve"> . . . . . . . . . . . . . . . . . .</t>
    </r>
    <r>
      <rPr>
        <sz val="12"/>
        <rFont val="Times New Roman"/>
        <family val="1"/>
      </rPr>
      <t>/BC-KVCP</t>
    </r>
  </si>
  <si>
    <t>CTY KHO VẬN &amp; CẢNG CẨM PHẢ - VINACOMIN</t>
  </si>
  <si>
    <t>GIÁM ĐỐC CÔNG TY</t>
  </si>
  <si>
    <t>Đơn vị giao than</t>
  </si>
  <si>
    <t>Kế hoạch rót than ngày:</t>
  </si>
  <si>
    <t>IV.</t>
  </si>
  <si>
    <t>II.</t>
  </si>
  <si>
    <t xml:space="preserve"> </t>
  </si>
  <si>
    <t>3</t>
  </si>
  <si>
    <t>TBGT số :</t>
  </si>
  <si>
    <t>Tổng số:</t>
  </si>
  <si>
    <t xml:space="preserve">Tấn </t>
  </si>
  <si>
    <t>- Loại than:</t>
  </si>
  <si>
    <t>Số lượng:</t>
  </si>
  <si>
    <t>Tàu Xuất tiêu thụ: Tàu Nội địa</t>
  </si>
  <si>
    <t>Các tàu Xuất khẩu:</t>
  </si>
  <si>
    <t>Các tàu Nhập khẩu:</t>
  </si>
  <si>
    <t>Thời gian DK tàu kết thúc làm hàng:</t>
  </si>
  <si>
    <t>Bốc lên tàu</t>
  </si>
  <si>
    <t xml:space="preserve"> Tàu Nhâp khẩu</t>
  </si>
  <si>
    <t>TÌNH HÌNH TIÊU THỤ XUẤT NHẬP KHẨU&amp; NỘI ĐỊA TẠI CẢNG CẨM PHẢ</t>
  </si>
  <si>
    <t>Các tàu đến Cảng:</t>
  </si>
  <si>
    <t>3.1</t>
  </si>
  <si>
    <t>3.2</t>
  </si>
  <si>
    <t>3.3</t>
  </si>
  <si>
    <t>Các phương tiện nội địa hộ lớn:</t>
  </si>
  <si>
    <t>Các phương tiện kết thúc làm hàng:</t>
  </si>
  <si>
    <t>Các phương tiện đang làm hàng:</t>
  </si>
  <si>
    <t xml:space="preserve"> Tàu Nhâp khẩu:</t>
  </si>
  <si>
    <t>CỘNG HOÀ XÃ HỘI CHỦ NGHĨA VIỆT NAM</t>
  </si>
  <si>
    <r>
      <rPr>
        <b/>
        <u/>
        <sz val="14"/>
        <rFont val="Times New Roman"/>
        <family val="1"/>
      </rPr>
      <t>Kính gửi</t>
    </r>
    <r>
      <rPr>
        <u/>
        <sz val="14"/>
        <rFont val="Times New Roman"/>
        <family val="1"/>
      </rPr>
      <t>:</t>
    </r>
    <r>
      <rPr>
        <sz val="14"/>
        <rFont val="Times New Roman"/>
        <family val="1"/>
      </rPr>
      <t xml:space="preserve"> Tập đoàn Công nghiệp Than - Khoáng sản Việt Nam</t>
    </r>
  </si>
  <si>
    <t>KV Con Ong</t>
  </si>
  <si>
    <t>Các tàu kết thúc làm hàng:</t>
  </si>
  <si>
    <t>Tàu Xuất khẩu:</t>
  </si>
  <si>
    <t>.</t>
  </si>
  <si>
    <t>Công ty Kho vận Cẩm phả</t>
  </si>
  <si>
    <t>Đơn vị tham gia nhận than:</t>
  </si>
  <si>
    <t>Đ/c Tổng Giám Đốc- TKV;</t>
  </si>
  <si>
    <t>Đ/c Giám Đốc TTĐH tại Quảng Ninh;</t>
  </si>
  <si>
    <t>Ban Kinh doanh than;</t>
  </si>
  <si>
    <t>Ban Sản xuất than;</t>
  </si>
  <si>
    <t>Phòng xuất than - C.ty V-Coalimex.</t>
  </si>
  <si>
    <t>III.</t>
  </si>
  <si>
    <t>2.1</t>
  </si>
  <si>
    <t>100%</t>
  </si>
  <si>
    <t>Tàu Xuất tiêu thụ: Tàu Xuất khẩu</t>
  </si>
  <si>
    <t>TẬP ĐOÀN CN THAN - KS VIỆT NAM</t>
  </si>
  <si>
    <t>Tàu Nội địa</t>
  </si>
  <si>
    <t>Các phương tiện nội địa hộ lớn chờ rót hàng:</t>
  </si>
  <si>
    <t>*</t>
  </si>
  <si>
    <t>Các phương tiện nội địa hộ lớn đến Cảng CP:</t>
  </si>
  <si>
    <t>Các phương tiện nội địa hộ lớn DK đến Cảng CP:</t>
  </si>
  <si>
    <t>Thời gian tàu bắt đầu làm hàng:</t>
  </si>
  <si>
    <t>tấn</t>
  </si>
  <si>
    <t>TTCÔ</t>
  </si>
  <si>
    <t>Cám 6A.1 -  Điện Vĩnh tân 1</t>
  </si>
  <si>
    <t>Cám 5A.10 -  Điện Vũng áng</t>
  </si>
  <si>
    <t>Thời gian tàu cập cầu:</t>
  </si>
  <si>
    <t>Cám 6A.14 -  Điện Vĩnh tân 2</t>
  </si>
  <si>
    <t>Công ty CPXNK</t>
  </si>
  <si>
    <t>KV Cảng chính</t>
  </si>
  <si>
    <t>2.2</t>
  </si>
  <si>
    <t>Ngày 10/12/2025</t>
  </si>
  <si>
    <t>HTK Fortune</t>
  </si>
  <si>
    <r>
      <t xml:space="preserve">Tàu VIMC VICTORY( HMS- CLM)  </t>
    </r>
    <r>
      <rPr>
        <sz val="12"/>
        <color indexed="8"/>
        <rFont val="Times New Roman"/>
        <family val="1"/>
      </rPr>
      <t xml:space="preserve"> </t>
    </r>
  </si>
  <si>
    <t xml:space="preserve"> 6925  ngày 03/12/2025</t>
  </si>
  <si>
    <t>Thời gian DK đến Cảng CPhả:</t>
  </si>
  <si>
    <t>Ngày 18/12/2025</t>
  </si>
  <si>
    <t>Than cục 5B.2</t>
  </si>
  <si>
    <t>Tốc độ bốc rót: 4 000 tấn/ngày ( Không kể ngày lễ, CN trừ khi sử dụng)</t>
  </si>
  <si>
    <t>Thưởng,Phạt  : 4 000/8 000USD/ ngày</t>
  </si>
  <si>
    <t>Công ty Kho vận Đá bạc</t>
  </si>
  <si>
    <t>Vdanh, Nam mẫu, Đá bạc</t>
  </si>
  <si>
    <t>Hải nam 79</t>
  </si>
  <si>
    <r>
      <t xml:space="preserve">Tàu MV VTV DRAGON( TPR- CLM)  </t>
    </r>
    <r>
      <rPr>
        <sz val="12"/>
        <color indexed="8"/>
        <rFont val="Times New Roman"/>
        <family val="1"/>
      </rPr>
      <t xml:space="preserve"> </t>
    </r>
  </si>
  <si>
    <t xml:space="preserve"> 6975  ngày 05/12/2025</t>
  </si>
  <si>
    <t>Than cám 3C.1</t>
  </si>
  <si>
    <t>Tốc độ bốc rót: CQD</t>
  </si>
  <si>
    <t>Thưởng,Phạt  : Không</t>
  </si>
  <si>
    <r>
      <t xml:space="preserve">Tàu MV ATLANTIC TRAMP( NIPPON STEEL- TKV)  </t>
    </r>
    <r>
      <rPr>
        <sz val="12"/>
        <color indexed="8"/>
        <rFont val="Times New Roman"/>
        <family val="1"/>
      </rPr>
      <t xml:space="preserve"> </t>
    </r>
  </si>
  <si>
    <t xml:space="preserve"> 6995  ngày 06/12/2025</t>
  </si>
  <si>
    <t>Than cám 1</t>
  </si>
  <si>
    <t>Tốc độ bốc rót: 16 000 tấn/ngày trong cầu, 8 000 tấn/ngày ngoài khơi</t>
  </si>
  <si>
    <t>Việt thuận 235-05</t>
  </si>
  <si>
    <t>Cám 5B.14 -  Điện Duyên hải</t>
  </si>
  <si>
    <t>Việt thuận star</t>
  </si>
  <si>
    <t>2.3</t>
  </si>
  <si>
    <t>Rót trong cầu</t>
  </si>
  <si>
    <t xml:space="preserve">Nhận xét: Tiến độ rót hàng bình thường. </t>
  </si>
  <si>
    <t>Quang vinh Diamond</t>
  </si>
  <si>
    <t>Ngày 13/12/2025</t>
  </si>
  <si>
    <t>Ngày 12/12/2025</t>
  </si>
  <si>
    <t>Cám 5A.10</t>
  </si>
  <si>
    <r>
      <t xml:space="preserve">Tàu MV C.S.PRINCESS( MAR- TKV)  </t>
    </r>
    <r>
      <rPr>
        <sz val="12"/>
        <color indexed="8"/>
        <rFont val="Times New Roman"/>
        <family val="1"/>
      </rPr>
      <t xml:space="preserve"> </t>
    </r>
  </si>
  <si>
    <t xml:space="preserve"> 7043  ngày 09/12/2025</t>
  </si>
  <si>
    <t>Ngày 20/12/2025</t>
  </si>
  <si>
    <t>Than cám 3B.1</t>
  </si>
  <si>
    <t>Tốc độ bốc rót: 18 000 tấn/ngày trong cầu, 10 000 tấn/ngày ngoài khơi</t>
  </si>
  <si>
    <t>Thưởng,Phạt  : 5 000/10 000USD/ ngày</t>
  </si>
  <si>
    <t>Công ty TTHG</t>
  </si>
  <si>
    <t>Hà tu, TTHG</t>
  </si>
  <si>
    <t>21h30</t>
  </si>
  <si>
    <t>Việt thuận 235- 01</t>
  </si>
  <si>
    <t>Ngày 11/12/2025</t>
  </si>
  <si>
    <t>07h15</t>
  </si>
  <si>
    <t>Cám 6A.1</t>
  </si>
  <si>
    <t>DK 15/12</t>
  </si>
  <si>
    <t>Quảng Ninh, ngày 13 tháng 12 năm 2025</t>
  </si>
  <si>
    <t>Công ty Kho vận và Cảng Cẩm Phả báo cáo tình hình tàu tại vùng Cẩm Phả tính đến 07h ngày 13/12/2025 như sau:</t>
  </si>
  <si>
    <t>Đơn vị bốc xếp: Công ty CPTMDV Logistic QN &amp; Công ty Kho vận Cẩm phả</t>
  </si>
  <si>
    <t>Sáng nay tàu bố trí thêm cẩu Hòn nét 02 bốc xếp hàng.</t>
  </si>
  <si>
    <t>Thời gian tàu rời cầu:</t>
  </si>
  <si>
    <t>06h30</t>
  </si>
  <si>
    <t>22991.16</t>
  </si>
  <si>
    <t>KV Cảng chính+ Con Ong</t>
  </si>
  <si>
    <t>08h</t>
  </si>
  <si>
    <t>Ngày 15/12/2025</t>
  </si>
  <si>
    <t>Việt thuận 235-07</t>
  </si>
  <si>
    <t>Cám 5B.10 -  Điện Vũng áng</t>
  </si>
  <si>
    <t>Thời gian đến Cảng CPhả:</t>
  </si>
  <si>
    <t>Tàu chuẩn bị rót hàng</t>
  </si>
  <si>
    <t>Rót chuyển tải</t>
  </si>
  <si>
    <t>Nhận xét: Tiến độ xếp hàng chậm. Tàu xếp hàng bằng cẩu nổi tín thành 02(cẩu HN 01 hỏng từ 02h10 ngày 13/12)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</si>
</sst>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"/>
  </numFmts>
  <fonts count="37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2"/>
      <color indexed="8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b/>
      <sz val="12"/>
      <color indexed="10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u/>
      <sz val="14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sz val="6"/>
      <name val="Times New Roman"/>
      <family val="1"/>
    </font>
    <font>
      <i/>
      <sz val="13"/>
      <name val="Times New Roman"/>
      <family val="1"/>
    </font>
    <font>
      <b/>
      <i/>
      <u/>
      <sz val="10"/>
      <name val="Times New Roman"/>
      <family val="1"/>
    </font>
    <font>
      <b/>
      <u/>
      <sz val="12"/>
      <color indexed="8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8"/>
      <name val="Arial"/>
      <family val="2"/>
    </font>
    <font>
      <b/>
      <sz val="12"/>
      <color rgb="FFFF0000"/>
      <name val="Times New Roman"/>
      <family val="1"/>
    </font>
    <font>
      <sz val="12"/>
      <color rgb="FFC00000"/>
      <name val="Times New Roman"/>
      <family val="1"/>
    </font>
    <font>
      <sz val="12"/>
      <color rgb="FFFF0000"/>
      <name val="Times New Roman"/>
      <family val="1"/>
    </font>
    <font>
      <b/>
      <u/>
      <sz val="12"/>
      <color rgb="FFC00000"/>
      <name val="Times New Roman"/>
      <family val="1"/>
    </font>
    <font>
      <b/>
      <sz val="12"/>
      <color rgb="FFC00000"/>
      <name val="Times New Roman"/>
      <family val="1"/>
    </font>
    <font>
      <b/>
      <sz val="14"/>
      <color indexed="10"/>
      <name val="Times New Roman"/>
      <family val="1"/>
    </font>
    <font>
      <b/>
      <u/>
      <sz val="14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  <charset val="163"/>
    </font>
    <font>
      <sz val="10"/>
      <name val="Arial"/>
      <family val="2"/>
      <charset val="163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4" fillId="0" borderId="0" xfId="0" quotePrefix="1" applyNumberFormat="1" applyFont="1" applyAlignment="1">
      <alignment horizontal="right" vertical="center"/>
    </xf>
    <xf numFmtId="164" fontId="6" fillId="0" borderId="0" xfId="0" applyNumberFormat="1" applyFont="1" applyAlignment="1">
      <alignment horizontal="left" vertical="center"/>
    </xf>
    <xf numFmtId="164" fontId="11" fillId="0" borderId="0" xfId="0" applyNumberFormat="1" applyFont="1" applyAlignment="1">
      <alignment horizontal="right" vertical="center"/>
    </xf>
    <xf numFmtId="164" fontId="12" fillId="0" borderId="0" xfId="0" applyNumberFormat="1" applyFont="1"/>
    <xf numFmtId="164" fontId="13" fillId="0" borderId="0" xfId="0" applyNumberFormat="1" applyFont="1"/>
    <xf numFmtId="164" fontId="1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3" fillId="0" borderId="0" xfId="0" applyNumberFormat="1" applyFont="1"/>
    <xf numFmtId="164" fontId="3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 vertical="center"/>
    </xf>
    <xf numFmtId="164" fontId="20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vertical="center"/>
    </xf>
    <xf numFmtId="2" fontId="2" fillId="0" borderId="0" xfId="0" applyNumberFormat="1" applyFont="1"/>
    <xf numFmtId="1" fontId="2" fillId="0" borderId="0" xfId="0" applyNumberFormat="1" applyFont="1"/>
    <xf numFmtId="1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vertical="center"/>
    </xf>
    <xf numFmtId="0" fontId="22" fillId="0" borderId="0" xfId="0" applyFont="1"/>
    <xf numFmtId="0" fontId="24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2" fontId="23" fillId="0" borderId="0" xfId="0" applyNumberFormat="1" applyFont="1" applyAlignment="1">
      <alignment vertical="center"/>
    </xf>
    <xf numFmtId="164" fontId="26" fillId="0" borderId="0" xfId="0" applyNumberFormat="1" applyFont="1" applyAlignment="1">
      <alignment horizontal="right" vertical="center"/>
    </xf>
    <xf numFmtId="49" fontId="29" fillId="0" borderId="0" xfId="0" applyNumberFormat="1" applyFont="1" applyAlignment="1">
      <alignment horizontal="left" vertical="center"/>
    </xf>
    <xf numFmtId="164" fontId="29" fillId="0" borderId="0" xfId="0" applyNumberFormat="1" applyFont="1" applyAlignment="1">
      <alignment horizontal="left" vertical="center"/>
    </xf>
    <xf numFmtId="0" fontId="6" fillId="0" borderId="0" xfId="0" applyFont="1"/>
    <xf numFmtId="164" fontId="9" fillId="0" borderId="0" xfId="0" applyNumberFormat="1" applyFont="1" applyAlignment="1">
      <alignment vertical="center"/>
    </xf>
    <xf numFmtId="1" fontId="11" fillId="0" borderId="0" xfId="0" applyNumberFormat="1" applyFont="1" applyAlignment="1">
      <alignment horizontal="right" vertical="center"/>
    </xf>
    <xf numFmtId="0" fontId="5" fillId="0" borderId="0" xfId="0" applyFont="1"/>
    <xf numFmtId="164" fontId="4" fillId="2" borderId="1" xfId="0" applyNumberFormat="1" applyFont="1" applyFill="1" applyBorder="1" applyAlignment="1">
      <alignment horizontal="right" vertical="center" wrapText="1"/>
    </xf>
    <xf numFmtId="49" fontId="8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164" fontId="4" fillId="0" borderId="0" xfId="0" quotePrefix="1" applyNumberFormat="1" applyFont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vertical="center"/>
    </xf>
    <xf numFmtId="164" fontId="26" fillId="0" borderId="0" xfId="0" applyNumberFormat="1" applyFont="1" applyAlignment="1">
      <alignment horizontal="left" vertical="center"/>
    </xf>
    <xf numFmtId="164" fontId="28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164" fontId="4" fillId="0" borderId="0" xfId="0" quotePrefix="1" applyNumberFormat="1" applyFont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164" fontId="30" fillId="0" borderId="0" xfId="0" applyNumberFormat="1" applyFont="1" applyAlignment="1">
      <alignment horizontal="left" vertical="center"/>
    </xf>
    <xf numFmtId="164" fontId="27" fillId="0" borderId="0" xfId="0" applyNumberFormat="1" applyFont="1" applyAlignment="1">
      <alignment horizontal="left" vertical="center"/>
    </xf>
    <xf numFmtId="1" fontId="27" fillId="0" borderId="0" xfId="0" applyNumberFormat="1" applyFont="1" applyAlignment="1">
      <alignment horizontal="left" vertical="center"/>
    </xf>
    <xf numFmtId="164" fontId="8" fillId="0" borderId="0" xfId="0" quotePrefix="1" applyNumberFormat="1" applyFont="1" applyAlignment="1">
      <alignment horizontal="left" vertical="center"/>
    </xf>
    <xf numFmtId="164" fontId="19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left"/>
    </xf>
    <xf numFmtId="49" fontId="3" fillId="0" borderId="0" xfId="0" quotePrefix="1" applyNumberFormat="1" applyFont="1" applyAlignment="1">
      <alignment horizontal="left"/>
    </xf>
    <xf numFmtId="164" fontId="21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49" fontId="4" fillId="0" borderId="0" xfId="0" quotePrefix="1" applyNumberFormat="1" applyFont="1" applyAlignment="1">
      <alignment horizontal="center" vertical="center"/>
    </xf>
    <xf numFmtId="164" fontId="30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64" fontId="6" fillId="0" borderId="0" xfId="0" quotePrefix="1" applyNumberFormat="1" applyFont="1" applyAlignment="1">
      <alignment horizontal="right" vertical="center"/>
    </xf>
    <xf numFmtId="2" fontId="33" fillId="0" borderId="0" xfId="0" applyNumberFormat="1" applyFont="1" applyAlignment="1">
      <alignment vertical="center"/>
    </xf>
    <xf numFmtId="2" fontId="23" fillId="0" borderId="0" xfId="0" applyNumberFormat="1" applyFont="1" applyAlignment="1">
      <alignment horizontal="left" vertical="center"/>
    </xf>
    <xf numFmtId="164" fontId="34" fillId="0" borderId="0" xfId="0" quotePrefix="1" applyNumberFormat="1" applyFont="1" applyAlignment="1">
      <alignment horizontal="left" vertical="center"/>
    </xf>
    <xf numFmtId="2" fontId="34" fillId="0" borderId="0" xfId="0" applyNumberFormat="1" applyFont="1" applyAlignment="1">
      <alignment horizontal="left" vertical="center"/>
    </xf>
    <xf numFmtId="0" fontId="35" fillId="0" borderId="0" xfId="0" applyFont="1"/>
    <xf numFmtId="164" fontId="26" fillId="0" borderId="0" xfId="0" quotePrefix="1" applyNumberFormat="1" applyFont="1" applyAlignment="1">
      <alignment horizontal="right" vertical="center"/>
    </xf>
    <xf numFmtId="49" fontId="8" fillId="0" borderId="0" xfId="0" quotePrefix="1" applyNumberFormat="1" applyFont="1" applyAlignment="1">
      <alignment horizontal="center" vertical="center"/>
    </xf>
    <xf numFmtId="164" fontId="36" fillId="0" borderId="0" xfId="0" quotePrefix="1" applyNumberFormat="1" applyFont="1" applyAlignment="1">
      <alignment horizontal="right" vertical="center"/>
    </xf>
    <xf numFmtId="164" fontId="8" fillId="0" borderId="1" xfId="0" applyNumberFormat="1" applyFont="1" applyBorder="1" applyAlignment="1">
      <alignment horizontal="center" vertical="center"/>
    </xf>
    <xf numFmtId="164" fontId="23" fillId="0" borderId="0" xfId="0" applyNumberFormat="1" applyFont="1" applyAlignment="1">
      <alignment horizontal="left"/>
    </xf>
    <xf numFmtId="2" fontId="34" fillId="0" borderId="1" xfId="0" applyNumberFormat="1" applyFont="1" applyBorder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164" fontId="36" fillId="0" borderId="0" xfId="0" quotePrefix="1" applyNumberFormat="1" applyFont="1" applyAlignment="1">
      <alignment horizontal="left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/>
    </xf>
    <xf numFmtId="164" fontId="8" fillId="0" borderId="4" xfId="0" applyNumberFormat="1" applyFont="1" applyBorder="1" applyAlignment="1">
      <alignment horizontal="left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2" fontId="10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3" fillId="0" borderId="0" xfId="0" quotePrefix="1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31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164" fontId="18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523875</xdr:colOff>
      <xdr:row>2</xdr:row>
      <xdr:rowOff>28575</xdr:rowOff>
    </xdr:from>
    <xdr:to>
      <xdr:col>9</xdr:col>
      <xdr:colOff>466725</xdr:colOff>
      <xdr:row>2</xdr:row>
      <xdr:rowOff>28575</xdr:rowOff>
    </xdr:to>
    <xdr:sp macro="" textlink="">
      <xdr:nvSpPr>
        <xdr:cNvPr id="25121" name="Line 1">
          <a:extLst>
            <a:ext uri="{FF2B5EF4-FFF2-40B4-BE49-F238E27FC236}">
              <a16:creationId xmlns="" xmlns:a16="http://schemas.microsoft.com/office/drawing/2014/main" id="{00000000-0008-0000-0000-000021620000}"/>
            </a:ext>
          </a:extLst>
        </xdr:cNvPr>
        <xdr:cNvSpPr>
          <a:spLocks noChangeShapeType="1"/>
        </xdr:cNvSpPr>
      </xdr:nvSpPr>
      <xdr:spPr bwMode="auto">
        <a:xfrm flipV="1">
          <a:off x="4019550" y="428625"/>
          <a:ext cx="1838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152400</xdr:colOff>
      <xdr:row>2</xdr:row>
      <xdr:rowOff>76200</xdr:rowOff>
    </xdr:from>
    <xdr:to>
      <xdr:col>3</xdr:col>
      <xdr:colOff>352425</xdr:colOff>
      <xdr:row>2</xdr:row>
      <xdr:rowOff>76200</xdr:rowOff>
    </xdr:to>
    <xdr:sp macro="" textlink="">
      <xdr:nvSpPr>
        <xdr:cNvPr id="25122" name="Line 2">
          <a:extLst>
            <a:ext uri="{FF2B5EF4-FFF2-40B4-BE49-F238E27FC236}">
              <a16:creationId xmlns="" xmlns:a16="http://schemas.microsoft.com/office/drawing/2014/main" id="{00000000-0008-0000-0000-000022620000}"/>
            </a:ext>
          </a:extLst>
        </xdr:cNvPr>
        <xdr:cNvSpPr>
          <a:spLocks noChangeShapeType="1"/>
        </xdr:cNvSpPr>
      </xdr:nvSpPr>
      <xdr:spPr bwMode="auto">
        <a:xfrm flipV="1">
          <a:off x="1009650" y="47625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9"/>
  <sheetViews>
    <sheetView tabSelected="1" topLeftCell="A31" zoomScale="144" zoomScaleNormal="144" workbookViewId="0">
      <selection activeCell="N37" sqref="N37"/>
    </sheetView>
  </sheetViews>
  <sheetFormatPr defaultColWidth="9.28515625" defaultRowHeight="12.75" x14ac:dyDescent="0.2"/>
  <cols>
    <col min="1" max="1" width="4.28515625" style="64" customWidth="1"/>
    <col min="2" max="2" width="9.28515625" style="2"/>
    <col min="3" max="3" width="16.5703125" style="32" customWidth="1"/>
    <col min="4" max="4" width="9.28515625" style="2" customWidth="1"/>
    <col min="5" max="5" width="11.28515625" style="3" customWidth="1"/>
    <col min="6" max="6" width="9.5703125" style="2" customWidth="1"/>
    <col min="7" max="7" width="12.28515625" style="26" customWidth="1"/>
    <col min="8" max="8" width="11" style="2" customWidth="1"/>
    <col min="9" max="9" width="10.42578125" style="2" bestFit="1" customWidth="1"/>
    <col min="10" max="10" width="17.28515625" style="2" customWidth="1"/>
    <col min="11" max="11" width="8.42578125" style="2" customWidth="1"/>
    <col min="12" max="16384" width="9.28515625" style="2"/>
  </cols>
  <sheetData>
    <row r="1" spans="1:17" s="16" customFormat="1" ht="16.149999999999999" customHeight="1" x14ac:dyDescent="0.2">
      <c r="A1" s="110" t="s">
        <v>65</v>
      </c>
      <c r="B1" s="110"/>
      <c r="C1" s="110"/>
      <c r="D1" s="110"/>
      <c r="E1" s="110"/>
      <c r="G1" s="110" t="s">
        <v>48</v>
      </c>
      <c r="H1" s="110"/>
      <c r="I1" s="110"/>
      <c r="J1" s="110"/>
    </row>
    <row r="2" spans="1:17" s="17" customFormat="1" ht="16.149999999999999" customHeight="1" x14ac:dyDescent="0.25">
      <c r="A2" s="120" t="s">
        <v>20</v>
      </c>
      <c r="B2" s="120"/>
      <c r="C2" s="120"/>
      <c r="D2" s="120"/>
      <c r="E2" s="120"/>
      <c r="F2" s="120"/>
      <c r="G2" s="110" t="s">
        <v>13</v>
      </c>
      <c r="H2" s="110"/>
      <c r="I2" s="110"/>
      <c r="J2" s="110"/>
    </row>
    <row r="3" spans="1:17" s="4" customFormat="1" ht="15.75" x14ac:dyDescent="0.25">
      <c r="A3" s="116"/>
      <c r="B3" s="116"/>
      <c r="C3" s="116"/>
      <c r="D3" s="116"/>
      <c r="E3" s="116"/>
      <c r="G3" s="113"/>
      <c r="H3" s="114"/>
      <c r="I3" s="114"/>
      <c r="J3" s="114"/>
    </row>
    <row r="4" spans="1:17" s="4" customFormat="1" ht="17.649999999999999" customHeight="1" x14ac:dyDescent="0.25">
      <c r="A4" s="115" t="s">
        <v>19</v>
      </c>
      <c r="B4" s="115"/>
      <c r="C4" s="115"/>
      <c r="D4" s="115"/>
      <c r="E4" s="115"/>
      <c r="G4" s="121" t="s">
        <v>126</v>
      </c>
      <c r="H4" s="121"/>
      <c r="I4" s="121"/>
      <c r="J4" s="121"/>
    </row>
    <row r="5" spans="1:17" s="1" customFormat="1" ht="18" customHeight="1" x14ac:dyDescent="0.2">
      <c r="A5" s="119"/>
      <c r="B5" s="119"/>
      <c r="C5" s="119"/>
      <c r="D5" s="119"/>
      <c r="E5" s="119"/>
      <c r="G5" s="26"/>
      <c r="M5" s="65"/>
      <c r="N5" s="65"/>
      <c r="O5" s="65"/>
      <c r="P5" s="65"/>
      <c r="Q5" s="65"/>
    </row>
    <row r="6" spans="1:17" s="13" customFormat="1" ht="18.600000000000001" customHeight="1" x14ac:dyDescent="0.3">
      <c r="A6" s="117" t="s">
        <v>4</v>
      </c>
      <c r="B6" s="117"/>
      <c r="C6" s="117"/>
      <c r="D6" s="117"/>
      <c r="E6" s="117"/>
      <c r="F6" s="117"/>
      <c r="G6" s="117"/>
      <c r="H6" s="117"/>
      <c r="I6" s="117"/>
      <c r="J6" s="117"/>
    </row>
    <row r="7" spans="1:17" s="14" customFormat="1" ht="19.5" customHeight="1" x14ac:dyDescent="0.3">
      <c r="A7" s="118" t="s">
        <v>39</v>
      </c>
      <c r="B7" s="118"/>
      <c r="C7" s="118"/>
      <c r="D7" s="118"/>
      <c r="E7" s="118"/>
      <c r="F7" s="118"/>
      <c r="G7" s="118"/>
      <c r="H7" s="118"/>
      <c r="I7" s="118"/>
      <c r="J7" s="118"/>
    </row>
    <row r="8" spans="1:17" s="7" customFormat="1" ht="17.649999999999999" customHeight="1" x14ac:dyDescent="0.2">
      <c r="A8" s="59"/>
      <c r="C8" s="16"/>
      <c r="E8" s="11"/>
      <c r="G8" s="27"/>
      <c r="M8" s="7" t="s">
        <v>53</v>
      </c>
    </row>
    <row r="9" spans="1:17" s="15" customFormat="1" ht="18.75" x14ac:dyDescent="0.2">
      <c r="A9" s="111" t="s">
        <v>49</v>
      </c>
      <c r="B9" s="112"/>
      <c r="C9" s="112"/>
      <c r="D9" s="112"/>
      <c r="E9" s="112"/>
      <c r="F9" s="112"/>
      <c r="G9" s="112"/>
      <c r="H9" s="112"/>
      <c r="I9" s="112"/>
      <c r="J9" s="112"/>
    </row>
    <row r="10" spans="1:17" s="7" customFormat="1" ht="17.649999999999999" customHeight="1" x14ac:dyDescent="0.2">
      <c r="A10" s="59"/>
      <c r="C10" s="16"/>
      <c r="E10" s="11"/>
      <c r="G10" s="27"/>
    </row>
    <row r="11" spans="1:17" s="7" customFormat="1" ht="18" customHeight="1" x14ac:dyDescent="0.2">
      <c r="A11" s="109" t="s">
        <v>127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N11" s="7">
        <f>SUM(L5)</f>
        <v>0</v>
      </c>
    </row>
    <row r="12" spans="1:17" s="7" customFormat="1" ht="17.100000000000001" customHeight="1" x14ac:dyDescent="0.2">
      <c r="A12" s="11"/>
      <c r="B12" s="11"/>
      <c r="C12" s="5"/>
      <c r="D12" s="11"/>
      <c r="E12" s="11"/>
      <c r="F12" s="11"/>
      <c r="G12" s="28"/>
      <c r="H12" s="11"/>
      <c r="I12" s="11"/>
      <c r="J12" s="11"/>
      <c r="K12" s="11"/>
    </row>
    <row r="13" spans="1:17" s="7" customFormat="1" ht="18.600000000000001" customHeight="1" x14ac:dyDescent="0.2">
      <c r="A13" s="82" t="s">
        <v>14</v>
      </c>
      <c r="B13" s="38" t="s">
        <v>51</v>
      </c>
      <c r="C13" s="66"/>
      <c r="D13" s="67"/>
      <c r="E13" s="11"/>
      <c r="F13" s="11"/>
      <c r="G13" s="28"/>
      <c r="H13" s="11"/>
      <c r="I13" s="11"/>
      <c r="J13" s="11"/>
      <c r="K13" s="11"/>
    </row>
    <row r="14" spans="1:17" s="7" customFormat="1" ht="17.649999999999999" customHeight="1" x14ac:dyDescent="0.2">
      <c r="A14" s="82"/>
      <c r="B14" s="38"/>
      <c r="C14" s="66"/>
      <c r="D14" s="67"/>
      <c r="E14" s="11"/>
      <c r="F14" s="11"/>
      <c r="G14" s="28"/>
      <c r="H14" s="11"/>
      <c r="I14" s="11"/>
      <c r="J14" s="11"/>
      <c r="K14" s="11"/>
    </row>
    <row r="15" spans="1:17" s="7" customFormat="1" ht="17.100000000000001" customHeight="1" x14ac:dyDescent="0.2">
      <c r="A15" s="61">
        <v>1</v>
      </c>
      <c r="B15" s="21" t="s">
        <v>47</v>
      </c>
      <c r="C15" s="5"/>
      <c r="D15" s="11"/>
      <c r="E15" s="11"/>
      <c r="F15" s="11"/>
      <c r="G15" s="28"/>
      <c r="H15" s="11"/>
      <c r="I15" s="11"/>
      <c r="J15" s="11"/>
      <c r="K15" s="11"/>
    </row>
    <row r="16" spans="1:17" s="7" customFormat="1" ht="17.100000000000001" customHeight="1" x14ac:dyDescent="0.2">
      <c r="A16" s="61"/>
      <c r="B16" s="21"/>
      <c r="C16" s="5"/>
      <c r="D16" s="11"/>
      <c r="E16" s="11"/>
      <c r="F16" s="11"/>
      <c r="G16" s="28"/>
      <c r="H16" s="11"/>
      <c r="I16" s="11"/>
      <c r="J16" s="11"/>
      <c r="K16" s="11"/>
    </row>
    <row r="17" spans="1:11" s="7" customFormat="1" ht="18" customHeight="1" x14ac:dyDescent="0.2">
      <c r="A17" s="68">
        <v>2</v>
      </c>
      <c r="B17" s="21" t="s">
        <v>52</v>
      </c>
      <c r="C17" s="5"/>
      <c r="D17" s="11"/>
      <c r="E17" s="11"/>
      <c r="F17" s="11"/>
      <c r="G17" s="28"/>
      <c r="H17" s="11"/>
      <c r="I17" s="11"/>
      <c r="J17" s="11"/>
      <c r="K17" s="11"/>
    </row>
    <row r="18" spans="1:11" s="7" customFormat="1" ht="18" customHeight="1" x14ac:dyDescent="0.2">
      <c r="A18" s="68"/>
      <c r="B18" s="21"/>
      <c r="C18" s="5"/>
      <c r="D18" s="11"/>
      <c r="E18" s="11"/>
      <c r="F18" s="11"/>
      <c r="G18" s="28"/>
      <c r="H18" s="11"/>
      <c r="I18" s="11"/>
      <c r="J18" s="11"/>
      <c r="K18" s="11"/>
    </row>
    <row r="19" spans="1:11" s="40" customFormat="1" ht="19.149999999999999" customHeight="1" x14ac:dyDescent="0.25">
      <c r="A19" s="68">
        <v>3</v>
      </c>
      <c r="B19" s="21" t="s">
        <v>66</v>
      </c>
      <c r="C19" s="5"/>
      <c r="D19" s="11"/>
      <c r="E19" s="11"/>
      <c r="F19" s="11"/>
      <c r="G19" s="28"/>
      <c r="H19" s="11"/>
      <c r="I19" s="11"/>
      <c r="J19" s="11"/>
      <c r="K19" s="11"/>
    </row>
    <row r="20" spans="1:11" s="40" customFormat="1" ht="17.45" customHeight="1" x14ac:dyDescent="0.25">
      <c r="A20" s="68"/>
      <c r="B20" s="21"/>
      <c r="C20" s="5"/>
      <c r="D20" s="11"/>
      <c r="E20" s="11"/>
      <c r="F20" s="11"/>
      <c r="G20" s="28"/>
      <c r="H20" s="11"/>
      <c r="I20" s="11"/>
      <c r="J20" s="11"/>
      <c r="K20" s="11"/>
    </row>
    <row r="21" spans="1:11" s="88" customFormat="1" ht="18.600000000000001" customHeight="1" x14ac:dyDescent="0.25">
      <c r="A21" s="80" t="s">
        <v>41</v>
      </c>
      <c r="B21" s="45" t="s">
        <v>108</v>
      </c>
      <c r="C21" s="86"/>
      <c r="D21" s="98" t="s">
        <v>79</v>
      </c>
      <c r="E21" s="98"/>
      <c r="F21" s="98"/>
      <c r="G21" s="89" t="s">
        <v>132</v>
      </c>
      <c r="H21" s="87" t="s">
        <v>5</v>
      </c>
      <c r="I21" s="87" t="s">
        <v>74</v>
      </c>
      <c r="J21" s="93"/>
      <c r="K21" s="93"/>
    </row>
    <row r="22" spans="1:11" s="8" customFormat="1" ht="18.600000000000001" customHeight="1" x14ac:dyDescent="0.25">
      <c r="A22" s="60"/>
      <c r="B22" s="7" t="s">
        <v>76</v>
      </c>
      <c r="C22" s="43"/>
      <c r="D22" s="40"/>
      <c r="E22" s="58" t="s">
        <v>123</v>
      </c>
      <c r="F22" s="40" t="s">
        <v>122</v>
      </c>
      <c r="G22" s="42"/>
      <c r="H22" s="7"/>
      <c r="I22" s="41"/>
      <c r="J22" s="7"/>
      <c r="K22" s="72"/>
    </row>
    <row r="23" spans="1:11" s="8" customFormat="1" ht="16.5" customHeight="1" x14ac:dyDescent="0.25">
      <c r="A23" s="60"/>
      <c r="B23" s="7" t="s">
        <v>130</v>
      </c>
      <c r="C23" s="43"/>
      <c r="D23" s="40"/>
      <c r="E23" s="58" t="s">
        <v>131</v>
      </c>
      <c r="F23" s="40" t="s">
        <v>109</v>
      </c>
      <c r="G23" s="42"/>
      <c r="H23" s="7"/>
      <c r="I23" s="41" t="s">
        <v>26</v>
      </c>
      <c r="J23" s="7"/>
      <c r="K23" s="72"/>
    </row>
    <row r="24" spans="1:11" s="8" customFormat="1" ht="18.600000000000001" customHeight="1" x14ac:dyDescent="0.25">
      <c r="A24" s="60"/>
      <c r="B24" s="7" t="s">
        <v>107</v>
      </c>
      <c r="C24" s="43"/>
      <c r="D24" s="40"/>
      <c r="E24" s="6"/>
      <c r="F24" s="40"/>
      <c r="G24" s="42"/>
      <c r="H24" s="7"/>
      <c r="I24" s="41"/>
      <c r="J24" s="7"/>
      <c r="K24" s="72"/>
    </row>
    <row r="25" spans="1:11" s="40" customFormat="1" ht="17.45" customHeight="1" x14ac:dyDescent="0.25">
      <c r="A25" s="68"/>
      <c r="B25" s="21"/>
      <c r="C25" s="5"/>
      <c r="D25" s="11"/>
      <c r="E25" s="11"/>
      <c r="F25" s="11"/>
      <c r="G25" s="28"/>
      <c r="H25" s="11"/>
      <c r="I25" s="11"/>
      <c r="J25" s="11"/>
      <c r="K25" s="11"/>
    </row>
    <row r="26" spans="1:11" s="40" customFormat="1" ht="17.100000000000001" customHeight="1" x14ac:dyDescent="0.25">
      <c r="A26" s="66" t="s">
        <v>25</v>
      </c>
      <c r="B26" s="38" t="s">
        <v>15</v>
      </c>
      <c r="C26" s="66"/>
      <c r="D26" s="67"/>
      <c r="E26" s="11"/>
      <c r="F26" s="11"/>
      <c r="G26" s="28"/>
      <c r="H26" s="11"/>
      <c r="I26" s="11"/>
      <c r="J26" s="11"/>
      <c r="K26" s="11"/>
    </row>
    <row r="27" spans="1:11" s="40" customFormat="1" ht="17.25" customHeight="1" x14ac:dyDescent="0.25">
      <c r="A27" s="66"/>
      <c r="B27" s="38"/>
      <c r="C27" s="66"/>
      <c r="D27" s="67"/>
      <c r="E27" s="11"/>
      <c r="F27" s="11"/>
      <c r="G27" s="28"/>
      <c r="H27" s="11"/>
      <c r="I27" s="11"/>
      <c r="J27" s="11"/>
      <c r="K27" s="11"/>
    </row>
    <row r="28" spans="1:11" s="8" customFormat="1" ht="18.75" customHeight="1" x14ac:dyDescent="0.2">
      <c r="A28" s="68">
        <v>1</v>
      </c>
      <c r="B28" s="21" t="s">
        <v>38</v>
      </c>
      <c r="C28" s="5"/>
      <c r="D28" s="11"/>
      <c r="E28" s="11"/>
      <c r="F28" s="11"/>
      <c r="G28" s="28"/>
      <c r="H28" s="11"/>
      <c r="I28" s="11"/>
      <c r="J28" s="11"/>
      <c r="K28" s="11"/>
    </row>
    <row r="29" spans="1:11" s="8" customFormat="1" ht="18.75" customHeight="1" x14ac:dyDescent="0.2">
      <c r="A29" s="68"/>
      <c r="B29" s="21"/>
      <c r="C29" s="5"/>
      <c r="D29" s="11"/>
      <c r="E29" s="11"/>
      <c r="F29" s="11"/>
      <c r="G29" s="28"/>
      <c r="H29" s="11"/>
      <c r="I29" s="11"/>
      <c r="J29" s="11"/>
      <c r="K29" s="11"/>
    </row>
    <row r="30" spans="1:11" s="8" customFormat="1" ht="19.149999999999999" customHeight="1" x14ac:dyDescent="0.2">
      <c r="A30" s="68">
        <v>2</v>
      </c>
      <c r="B30" s="21" t="s">
        <v>64</v>
      </c>
      <c r="C30" s="5"/>
      <c r="D30" s="11"/>
      <c r="E30" s="11"/>
      <c r="F30" s="11"/>
      <c r="G30" s="28"/>
      <c r="H30" s="11"/>
      <c r="I30" s="11"/>
      <c r="J30" s="11"/>
      <c r="K30" s="11"/>
    </row>
    <row r="31" spans="1:11" s="8" customFormat="1" ht="19.149999999999999" customHeight="1" x14ac:dyDescent="0.2">
      <c r="A31" s="68"/>
      <c r="B31" s="21"/>
      <c r="C31" s="5"/>
      <c r="D31" s="11"/>
      <c r="E31" s="11"/>
      <c r="F31" s="11"/>
      <c r="G31" s="28"/>
      <c r="H31" s="11"/>
      <c r="I31" s="11"/>
      <c r="J31" s="11"/>
      <c r="K31" s="11"/>
    </row>
    <row r="32" spans="1:11" s="40" customFormat="1" ht="19.149999999999999" customHeight="1" x14ac:dyDescent="0.25">
      <c r="A32" s="68">
        <v>3</v>
      </c>
      <c r="B32" s="21" t="s">
        <v>33</v>
      </c>
      <c r="C32" s="5"/>
      <c r="D32" s="11"/>
      <c r="E32" s="11"/>
      <c r="F32" s="11"/>
      <c r="G32" s="28"/>
      <c r="H32" s="11"/>
      <c r="I32" s="11"/>
      <c r="J32" s="11"/>
      <c r="K32" s="11"/>
    </row>
    <row r="33" spans="1:11" s="40" customFormat="1" ht="18" customHeight="1" x14ac:dyDescent="0.25">
      <c r="A33" s="68"/>
      <c r="B33" s="21"/>
      <c r="C33" s="5"/>
      <c r="D33" s="11"/>
      <c r="E33" s="11"/>
      <c r="F33" s="11"/>
      <c r="G33" s="28"/>
      <c r="H33" s="11"/>
      <c r="I33" s="11"/>
      <c r="J33" s="11"/>
      <c r="K33" s="11"/>
    </row>
    <row r="34" spans="1:11" s="88" customFormat="1" ht="18.600000000000001" customHeight="1" x14ac:dyDescent="0.25">
      <c r="A34" s="80" t="s">
        <v>41</v>
      </c>
      <c r="B34" s="45" t="s">
        <v>121</v>
      </c>
      <c r="C34" s="86"/>
      <c r="D34" s="91" t="s">
        <v>50</v>
      </c>
      <c r="E34" s="87"/>
      <c r="F34" s="87"/>
      <c r="G34" s="89">
        <v>22750</v>
      </c>
      <c r="H34" s="87" t="s">
        <v>5</v>
      </c>
      <c r="I34" s="87" t="s">
        <v>75</v>
      </c>
      <c r="J34" s="93"/>
      <c r="K34" s="93"/>
    </row>
    <row r="35" spans="1:11" s="8" customFormat="1" ht="18.600000000000001" customHeight="1" x14ac:dyDescent="0.25">
      <c r="A35" s="60"/>
      <c r="B35" s="7" t="s">
        <v>71</v>
      </c>
      <c r="C35" s="43"/>
      <c r="D35" s="40"/>
      <c r="E35" s="58" t="s">
        <v>120</v>
      </c>
      <c r="F35" s="40" t="s">
        <v>81</v>
      </c>
      <c r="G35" s="42"/>
      <c r="H35" s="7"/>
      <c r="I35" s="41"/>
      <c r="J35" s="7"/>
      <c r="K35" s="72"/>
    </row>
    <row r="36" spans="1:11" s="8" customFormat="1" ht="16.5" customHeight="1" x14ac:dyDescent="0.25">
      <c r="A36" s="60"/>
      <c r="B36" s="7" t="s">
        <v>36</v>
      </c>
      <c r="C36" s="43"/>
      <c r="D36" s="40"/>
      <c r="E36" s="58"/>
      <c r="F36" s="40" t="s">
        <v>109</v>
      </c>
      <c r="G36" s="42"/>
      <c r="H36" s="7"/>
      <c r="I36" s="41" t="s">
        <v>26</v>
      </c>
      <c r="J36" s="7"/>
      <c r="K36" s="72"/>
    </row>
    <row r="37" spans="1:11" ht="31.5" x14ac:dyDescent="0.2">
      <c r="A37" s="48" t="s">
        <v>0</v>
      </c>
      <c r="B37" s="99" t="s">
        <v>22</v>
      </c>
      <c r="C37" s="100"/>
      <c r="D37" s="54" t="s">
        <v>6</v>
      </c>
      <c r="E37" s="54" t="s">
        <v>7</v>
      </c>
      <c r="F37" s="49" t="s">
        <v>8</v>
      </c>
      <c r="G37" s="50" t="s">
        <v>37</v>
      </c>
      <c r="H37" s="49" t="s">
        <v>9</v>
      </c>
      <c r="I37" s="54" t="s">
        <v>10</v>
      </c>
      <c r="J37" s="54" t="s">
        <v>12</v>
      </c>
    </row>
    <row r="38" spans="1:11" ht="19.5" customHeight="1" x14ac:dyDescent="0.2">
      <c r="A38" s="57" t="s">
        <v>3</v>
      </c>
      <c r="B38" s="55" t="s">
        <v>90</v>
      </c>
      <c r="C38" s="56"/>
      <c r="D38" s="54">
        <v>6749</v>
      </c>
      <c r="E38" s="94" t="s">
        <v>111</v>
      </c>
      <c r="F38" s="44">
        <v>6749</v>
      </c>
      <c r="G38" s="44">
        <v>6749</v>
      </c>
      <c r="H38" s="51">
        <f>F38-G38</f>
        <v>0</v>
      </c>
      <c r="I38" s="51">
        <f>D38-F38</f>
        <v>0</v>
      </c>
      <c r="J38" s="52"/>
    </row>
    <row r="39" spans="1:11" ht="19.5" customHeight="1" x14ac:dyDescent="0.2">
      <c r="A39" s="57" t="s">
        <v>2</v>
      </c>
      <c r="B39" s="55" t="s">
        <v>78</v>
      </c>
      <c r="C39" s="56"/>
      <c r="D39" s="54">
        <v>16001</v>
      </c>
      <c r="E39" s="94" t="s">
        <v>111</v>
      </c>
      <c r="F39" s="44">
        <v>16001</v>
      </c>
      <c r="G39" s="44">
        <v>9000</v>
      </c>
      <c r="H39" s="51">
        <f>F39-G39</f>
        <v>7001</v>
      </c>
      <c r="I39" s="51">
        <f>D39-F39</f>
        <v>0</v>
      </c>
      <c r="J39" s="52"/>
    </row>
    <row r="40" spans="1:11" ht="21" customHeight="1" x14ac:dyDescent="0.2">
      <c r="A40" s="63"/>
      <c r="B40" s="101" t="s">
        <v>11</v>
      </c>
      <c r="C40" s="102"/>
      <c r="D40" s="92">
        <f t="shared" ref="D40:I40" si="0">SUM(D38:D39)</f>
        <v>22750</v>
      </c>
      <c r="E40" s="92">
        <f t="shared" si="0"/>
        <v>0</v>
      </c>
      <c r="F40" s="53">
        <f t="shared" si="0"/>
        <v>22750</v>
      </c>
      <c r="G40" s="53">
        <f t="shared" si="0"/>
        <v>15749</v>
      </c>
      <c r="H40" s="53">
        <f t="shared" si="0"/>
        <v>7001</v>
      </c>
      <c r="I40" s="53">
        <f t="shared" si="0"/>
        <v>0</v>
      </c>
      <c r="J40" s="53"/>
    </row>
    <row r="41" spans="1:11" s="8" customFormat="1" ht="18.600000000000001" customHeight="1" x14ac:dyDescent="0.25">
      <c r="A41" s="60"/>
      <c r="B41" s="7" t="s">
        <v>141</v>
      </c>
      <c r="C41" s="43"/>
      <c r="D41" s="40"/>
      <c r="E41" s="6"/>
      <c r="F41" s="40"/>
      <c r="G41" s="42"/>
      <c r="H41" s="7"/>
      <c r="I41" s="41"/>
      <c r="J41" s="7"/>
      <c r="K41" s="72"/>
    </row>
    <row r="42" spans="1:11" s="8" customFormat="1" ht="18.600000000000001" customHeight="1" x14ac:dyDescent="0.25">
      <c r="A42" s="60"/>
      <c r="B42" s="7" t="s">
        <v>129</v>
      </c>
      <c r="C42" s="43"/>
      <c r="D42" s="40"/>
      <c r="E42" s="6"/>
      <c r="F42" s="40"/>
      <c r="G42" s="42"/>
      <c r="H42" s="7"/>
      <c r="I42" s="41"/>
      <c r="J42" s="7"/>
      <c r="K42" s="72"/>
    </row>
    <row r="43" spans="1:11" s="8" customFormat="1" ht="18" customHeight="1" x14ac:dyDescent="0.25">
      <c r="A43" s="60"/>
      <c r="B43" s="7" t="s">
        <v>128</v>
      </c>
      <c r="C43" s="43"/>
      <c r="D43" s="40"/>
      <c r="E43" s="6"/>
      <c r="F43" s="40"/>
      <c r="G43" s="42"/>
      <c r="H43" s="7"/>
      <c r="I43" s="7"/>
      <c r="J43" s="7"/>
      <c r="K43" s="72"/>
    </row>
    <row r="44" spans="1:11" s="8" customFormat="1" ht="18" customHeight="1" x14ac:dyDescent="0.25">
      <c r="A44" s="60"/>
      <c r="B44" s="7"/>
      <c r="C44" s="43"/>
      <c r="D44" s="40"/>
      <c r="E44" s="6"/>
      <c r="F44" s="40"/>
      <c r="G44" s="42"/>
      <c r="H44" s="7"/>
      <c r="I44" s="7"/>
      <c r="J44" s="7"/>
      <c r="K44" s="72"/>
    </row>
    <row r="45" spans="1:11" s="88" customFormat="1" ht="18.600000000000001" customHeight="1" x14ac:dyDescent="0.25">
      <c r="A45" s="80" t="s">
        <v>42</v>
      </c>
      <c r="B45" s="45" t="s">
        <v>92</v>
      </c>
      <c r="C45" s="86"/>
      <c r="D45" s="98" t="s">
        <v>133</v>
      </c>
      <c r="E45" s="98"/>
      <c r="F45" s="98"/>
      <c r="G45" s="89">
        <v>27350</v>
      </c>
      <c r="H45" s="87" t="s">
        <v>5</v>
      </c>
      <c r="I45" s="87" t="s">
        <v>74</v>
      </c>
      <c r="J45" s="87"/>
      <c r="K45" s="93"/>
    </row>
    <row r="46" spans="1:11" s="8" customFormat="1" ht="18.600000000000001" customHeight="1" x14ac:dyDescent="0.25">
      <c r="A46" s="60"/>
      <c r="B46" s="7" t="s">
        <v>76</v>
      </c>
      <c r="C46" s="43"/>
      <c r="D46" s="40"/>
      <c r="E46" s="58" t="s">
        <v>134</v>
      </c>
      <c r="F46" s="40" t="s">
        <v>109</v>
      </c>
      <c r="G46" s="42"/>
      <c r="H46" s="7"/>
      <c r="I46" s="41"/>
      <c r="J46" s="7"/>
      <c r="K46" s="72"/>
    </row>
    <row r="47" spans="1:11" s="8" customFormat="1" ht="16.5" customHeight="1" x14ac:dyDescent="0.25">
      <c r="A47" s="60"/>
      <c r="B47" s="7" t="s">
        <v>36</v>
      </c>
      <c r="C47" s="43"/>
      <c r="D47" s="40"/>
      <c r="E47" s="58"/>
      <c r="F47" s="40" t="s">
        <v>135</v>
      </c>
      <c r="G47" s="42"/>
      <c r="H47" s="7"/>
      <c r="I47" s="41" t="s">
        <v>26</v>
      </c>
      <c r="J47" s="7"/>
      <c r="K47" s="72"/>
    </row>
    <row r="48" spans="1:11" ht="31.5" x14ac:dyDescent="0.2">
      <c r="A48" s="48" t="s">
        <v>0</v>
      </c>
      <c r="B48" s="99" t="s">
        <v>22</v>
      </c>
      <c r="C48" s="100"/>
      <c r="D48" s="54" t="s">
        <v>6</v>
      </c>
      <c r="E48" s="54" t="s">
        <v>7</v>
      </c>
      <c r="F48" s="49" t="s">
        <v>8</v>
      </c>
      <c r="G48" s="50" t="s">
        <v>37</v>
      </c>
      <c r="H48" s="49" t="s">
        <v>9</v>
      </c>
      <c r="I48" s="54" t="s">
        <v>10</v>
      </c>
      <c r="J48" s="54" t="s">
        <v>12</v>
      </c>
    </row>
    <row r="49" spans="1:12" ht="19.5" customHeight="1" x14ac:dyDescent="0.2">
      <c r="A49" s="96" t="s">
        <v>3</v>
      </c>
      <c r="B49" s="103" t="s">
        <v>54</v>
      </c>
      <c r="C49" s="104"/>
      <c r="D49" s="54">
        <v>22000</v>
      </c>
      <c r="E49" s="94" t="s">
        <v>124</v>
      </c>
      <c r="F49" s="44"/>
      <c r="G49" s="44"/>
      <c r="H49" s="51"/>
      <c r="I49" s="51">
        <f>D49-G49</f>
        <v>22000</v>
      </c>
      <c r="J49" s="52" t="s">
        <v>106</v>
      </c>
    </row>
    <row r="50" spans="1:12" ht="19.5" customHeight="1" x14ac:dyDescent="0.2">
      <c r="A50" s="97"/>
      <c r="B50" s="105"/>
      <c r="C50" s="106"/>
      <c r="D50" s="54">
        <v>5350</v>
      </c>
      <c r="E50" s="94" t="s">
        <v>124</v>
      </c>
      <c r="F50" s="44"/>
      <c r="G50" s="44"/>
      <c r="H50" s="51">
        <f>F50-G50</f>
        <v>0</v>
      </c>
      <c r="I50" s="51">
        <f>D50-F50</f>
        <v>5350</v>
      </c>
      <c r="J50" s="52" t="s">
        <v>140</v>
      </c>
    </row>
    <row r="51" spans="1:12" ht="21" customHeight="1" x14ac:dyDescent="0.2">
      <c r="A51" s="63"/>
      <c r="B51" s="101" t="s">
        <v>11</v>
      </c>
      <c r="C51" s="102"/>
      <c r="D51" s="92">
        <f>SUM(D49:D50)</f>
        <v>27350</v>
      </c>
      <c r="E51" s="92">
        <f t="shared" ref="E51:I51" si="1">SUM(E49:E50)</f>
        <v>0</v>
      </c>
      <c r="F51" s="92">
        <f t="shared" si="1"/>
        <v>0</v>
      </c>
      <c r="G51" s="53">
        <f t="shared" si="1"/>
        <v>0</v>
      </c>
      <c r="H51" s="92">
        <f t="shared" si="1"/>
        <v>0</v>
      </c>
      <c r="I51" s="53">
        <f t="shared" si="1"/>
        <v>27350</v>
      </c>
      <c r="J51" s="53"/>
    </row>
    <row r="52" spans="1:12" s="8" customFormat="1" ht="18.600000000000001" customHeight="1" x14ac:dyDescent="0.25">
      <c r="A52" s="60"/>
      <c r="B52" s="7" t="s">
        <v>139</v>
      </c>
      <c r="C52" s="43"/>
      <c r="D52" s="40"/>
      <c r="E52" s="6"/>
      <c r="F52" s="40"/>
      <c r="G52" s="42"/>
      <c r="H52" s="7"/>
      <c r="I52" s="41"/>
      <c r="J52" s="7"/>
      <c r="K52" s="72"/>
    </row>
    <row r="53" spans="1:12" s="8" customFormat="1" ht="18.600000000000001" customHeight="1" x14ac:dyDescent="0.25">
      <c r="A53" s="60"/>
      <c r="B53" s="7"/>
      <c r="C53" s="43"/>
      <c r="D53" s="40"/>
      <c r="E53" s="6"/>
      <c r="F53" s="40"/>
      <c r="G53" s="42"/>
      <c r="H53" s="7"/>
      <c r="I53" s="41"/>
      <c r="J53" s="7"/>
      <c r="K53" s="72"/>
    </row>
    <row r="54" spans="1:12" s="40" customFormat="1" ht="18.600000000000001" customHeight="1" x14ac:dyDescent="0.25">
      <c r="A54" s="66" t="s">
        <v>61</v>
      </c>
      <c r="B54" s="38" t="s">
        <v>23</v>
      </c>
      <c r="C54" s="66"/>
      <c r="D54" s="67"/>
      <c r="E54" s="11"/>
      <c r="F54" s="11"/>
      <c r="G54" s="28"/>
      <c r="H54" s="11"/>
      <c r="I54" s="11"/>
      <c r="J54" s="11"/>
      <c r="K54" s="24"/>
      <c r="L54" s="24"/>
    </row>
    <row r="55" spans="1:12" s="40" customFormat="1" ht="18.600000000000001" customHeight="1" x14ac:dyDescent="0.25">
      <c r="A55" s="66"/>
      <c r="B55" s="38"/>
      <c r="C55" s="66"/>
      <c r="D55" s="67"/>
      <c r="E55" s="11"/>
      <c r="F55" s="11"/>
      <c r="G55" s="28"/>
      <c r="H55" s="11"/>
      <c r="I55" s="11"/>
      <c r="J55" s="11"/>
      <c r="K55" s="24"/>
      <c r="L55" s="24"/>
    </row>
    <row r="56" spans="1:12" s="88" customFormat="1" ht="18.600000000000001" customHeight="1" x14ac:dyDescent="0.25">
      <c r="A56" s="80" t="s">
        <v>3</v>
      </c>
      <c r="B56" s="45" t="s">
        <v>82</v>
      </c>
      <c r="C56" s="86"/>
      <c r="D56" s="91" t="s">
        <v>50</v>
      </c>
      <c r="E56" s="87"/>
      <c r="F56" s="87"/>
      <c r="G56" s="89">
        <v>31000</v>
      </c>
      <c r="H56" s="87" t="s">
        <v>5</v>
      </c>
      <c r="I56" s="87" t="s">
        <v>74</v>
      </c>
      <c r="J56" s="93"/>
      <c r="K56" s="93"/>
    </row>
    <row r="57" spans="1:12" s="40" customFormat="1" ht="18.600000000000001" customHeight="1" x14ac:dyDescent="0.25">
      <c r="A57" s="66"/>
      <c r="B57" s="38"/>
      <c r="C57" s="66"/>
      <c r="D57" s="67"/>
      <c r="E57" s="11"/>
      <c r="F57" s="11"/>
      <c r="G57" s="28"/>
      <c r="H57" s="11"/>
      <c r="I57" s="11"/>
      <c r="J57" s="11"/>
      <c r="K57" s="24"/>
      <c r="L57" s="24"/>
    </row>
    <row r="58" spans="1:12" s="8" customFormat="1" ht="18.600000000000001" customHeight="1" x14ac:dyDescent="0.2">
      <c r="A58" s="81" t="s">
        <v>24</v>
      </c>
      <c r="B58" s="38" t="s">
        <v>40</v>
      </c>
      <c r="C58" s="71"/>
      <c r="D58" s="72"/>
      <c r="E58" s="39"/>
      <c r="F58" s="72"/>
      <c r="G58" s="73"/>
      <c r="H58" s="72"/>
      <c r="I58" s="72"/>
      <c r="J58" s="72"/>
      <c r="K58" s="36"/>
    </row>
    <row r="59" spans="1:12" s="8" customFormat="1" ht="17.649999999999999" customHeight="1" x14ac:dyDescent="0.2">
      <c r="A59" s="81"/>
      <c r="B59" s="38"/>
      <c r="C59" s="71"/>
      <c r="D59" s="72"/>
      <c r="E59" s="39"/>
      <c r="F59" s="72"/>
      <c r="G59" s="73"/>
      <c r="H59" s="72"/>
      <c r="I59" s="72"/>
      <c r="J59" s="72"/>
      <c r="K59" s="9"/>
    </row>
    <row r="60" spans="1:12" s="8" customFormat="1" ht="18.75" customHeight="1" x14ac:dyDescent="0.2">
      <c r="A60" s="61">
        <v>1</v>
      </c>
      <c r="B60" s="21" t="s">
        <v>35</v>
      </c>
      <c r="C60" s="68"/>
      <c r="D60" s="9"/>
      <c r="E60" s="22"/>
      <c r="F60" s="9"/>
      <c r="G60" s="70"/>
      <c r="H60" s="9"/>
      <c r="I60" s="9"/>
      <c r="J60" s="9"/>
      <c r="K60" s="9"/>
    </row>
    <row r="61" spans="1:12" s="8" customFormat="1" ht="18" customHeight="1" x14ac:dyDescent="0.2">
      <c r="A61" s="61"/>
      <c r="B61" s="21"/>
      <c r="C61" s="68"/>
      <c r="D61" s="9"/>
      <c r="E61" s="22"/>
      <c r="F61" s="9"/>
      <c r="G61" s="70"/>
      <c r="H61" s="9"/>
      <c r="I61" s="9"/>
      <c r="J61" s="9"/>
      <c r="K61" s="9"/>
    </row>
    <row r="62" spans="1:12" s="8" customFormat="1" ht="18.75" customHeight="1" x14ac:dyDescent="0.2">
      <c r="A62" s="61">
        <v>2</v>
      </c>
      <c r="B62" s="21" t="s">
        <v>34</v>
      </c>
      <c r="C62" s="68"/>
      <c r="D62" s="9"/>
      <c r="E62" s="22"/>
      <c r="F62" s="9"/>
      <c r="G62" s="70"/>
      <c r="H62" s="9"/>
      <c r="I62" s="9"/>
      <c r="J62" s="9"/>
      <c r="K62" s="9"/>
    </row>
    <row r="63" spans="1:12" s="8" customFormat="1" ht="18.75" customHeight="1" x14ac:dyDescent="0.2">
      <c r="A63" s="61"/>
      <c r="B63" s="21"/>
      <c r="C63" s="68"/>
      <c r="D63" s="95"/>
      <c r="E63" s="22"/>
      <c r="F63" s="95"/>
      <c r="G63" s="70"/>
      <c r="H63" s="95"/>
      <c r="I63" s="95"/>
      <c r="J63" s="95"/>
      <c r="K63" s="95"/>
    </row>
    <row r="64" spans="1:12" s="8" customFormat="1" ht="19.5" customHeight="1" x14ac:dyDescent="0.2">
      <c r="A64" s="80" t="s">
        <v>62</v>
      </c>
      <c r="B64" s="45" t="s">
        <v>98</v>
      </c>
      <c r="C64" s="31"/>
      <c r="E64" s="22"/>
      <c r="G64" s="29"/>
      <c r="H64" s="8" t="s">
        <v>28</v>
      </c>
      <c r="I64" s="8" t="s">
        <v>99</v>
      </c>
      <c r="K64" s="2"/>
    </row>
    <row r="65" spans="1:12" s="8" customFormat="1" ht="18.600000000000001" customHeight="1" x14ac:dyDescent="0.2">
      <c r="A65" s="61"/>
      <c r="B65" s="46" t="s">
        <v>138</v>
      </c>
      <c r="E65" s="9" t="s">
        <v>110</v>
      </c>
      <c r="G65" s="29"/>
      <c r="H65" s="8" t="s">
        <v>29</v>
      </c>
      <c r="I65" s="37">
        <f>I66</f>
        <v>30000</v>
      </c>
      <c r="J65" s="8" t="s">
        <v>30</v>
      </c>
      <c r="K65" s="9"/>
    </row>
    <row r="66" spans="1:12" s="8" customFormat="1" ht="19.5" customHeight="1" x14ac:dyDescent="0.25">
      <c r="A66" s="23"/>
      <c r="B66" s="46" t="s">
        <v>31</v>
      </c>
      <c r="C66" s="47"/>
      <c r="E66" s="46" t="s">
        <v>100</v>
      </c>
      <c r="F66" s="10"/>
      <c r="G66" s="24"/>
      <c r="H66" s="30" t="s">
        <v>32</v>
      </c>
      <c r="I66" s="37">
        <v>30000</v>
      </c>
      <c r="J66" s="8" t="s">
        <v>30</v>
      </c>
      <c r="K66" s="40"/>
    </row>
    <row r="67" spans="1:12" s="8" customFormat="1" ht="19.5" customHeight="1" x14ac:dyDescent="0.2">
      <c r="A67" s="23"/>
      <c r="B67" s="46"/>
      <c r="C67" s="47"/>
      <c r="E67" s="24" t="s">
        <v>101</v>
      </c>
      <c r="F67" s="24"/>
      <c r="G67" s="24"/>
      <c r="H67" s="24"/>
      <c r="I67" s="24"/>
      <c r="J67" s="84"/>
      <c r="K67" s="84"/>
      <c r="L67" s="84"/>
    </row>
    <row r="68" spans="1:12" s="8" customFormat="1" ht="18" customHeight="1" x14ac:dyDescent="0.25">
      <c r="A68" s="62"/>
      <c r="B68" s="11"/>
      <c r="C68" s="33"/>
      <c r="D68" s="34"/>
      <c r="E68" s="36" t="s">
        <v>89</v>
      </c>
      <c r="F68" s="36"/>
      <c r="G68" s="36"/>
      <c r="H68" s="36"/>
      <c r="I68" s="36"/>
      <c r="J68" s="85"/>
    </row>
    <row r="69" spans="1:12" s="8" customFormat="1" ht="16.5" customHeight="1" x14ac:dyDescent="0.2">
      <c r="A69" s="68"/>
      <c r="B69" s="21"/>
      <c r="C69" s="7" t="s">
        <v>55</v>
      </c>
      <c r="D69" s="9"/>
      <c r="E69" s="22"/>
      <c r="F69" s="9"/>
      <c r="G69" s="70"/>
      <c r="H69" s="9"/>
      <c r="I69" s="9"/>
      <c r="J69" s="9"/>
    </row>
    <row r="70" spans="1:12" s="8" customFormat="1" ht="16.5" customHeight="1" x14ac:dyDescent="0.2">
      <c r="A70" s="68"/>
      <c r="B70" s="21"/>
      <c r="C70" s="7"/>
      <c r="D70" s="108" t="s">
        <v>54</v>
      </c>
      <c r="E70" s="108"/>
      <c r="F70" s="108"/>
      <c r="G70" s="83" t="s">
        <v>63</v>
      </c>
      <c r="H70" s="9" t="s">
        <v>72</v>
      </c>
      <c r="I70" s="9" t="s">
        <v>73</v>
      </c>
      <c r="J70" s="9"/>
    </row>
    <row r="71" spans="1:12" s="8" customFormat="1" ht="18.75" customHeight="1" x14ac:dyDescent="0.2">
      <c r="A71" s="61"/>
      <c r="B71" s="21"/>
      <c r="C71" s="68"/>
      <c r="D71" s="9"/>
      <c r="E71" s="22"/>
      <c r="F71" s="9"/>
      <c r="G71" s="70"/>
      <c r="H71" s="9"/>
      <c r="I71" s="9"/>
      <c r="J71" s="9"/>
      <c r="K71" s="9"/>
    </row>
    <row r="72" spans="1:12" s="8" customFormat="1" ht="18.75" customHeight="1" x14ac:dyDescent="0.2">
      <c r="A72" s="81" t="s">
        <v>16</v>
      </c>
      <c r="B72" s="38" t="s">
        <v>17</v>
      </c>
      <c r="C72" s="71"/>
      <c r="D72" s="72"/>
      <c r="E72" s="39"/>
      <c r="F72" s="72"/>
      <c r="G72" s="73"/>
      <c r="H72" s="72"/>
      <c r="I72" s="72"/>
      <c r="J72" s="72"/>
      <c r="K72" s="9"/>
    </row>
    <row r="73" spans="1:12" s="8" customFormat="1" ht="17.649999999999999" customHeight="1" x14ac:dyDescent="0.2">
      <c r="A73" s="81"/>
      <c r="B73" s="38"/>
      <c r="C73" s="71"/>
      <c r="D73" s="72"/>
      <c r="E73" s="39"/>
      <c r="F73" s="72"/>
      <c r="G73" s="73"/>
      <c r="H73" s="72"/>
      <c r="I73" s="72"/>
      <c r="J73" s="72"/>
      <c r="K73" s="9"/>
    </row>
    <row r="74" spans="1:12" s="8" customFormat="1" ht="18.75" customHeight="1" x14ac:dyDescent="0.2">
      <c r="A74" s="68">
        <v>1</v>
      </c>
      <c r="B74" s="21" t="s">
        <v>35</v>
      </c>
      <c r="C74" s="68"/>
      <c r="D74" s="9"/>
      <c r="E74" s="22"/>
      <c r="F74" s="9"/>
      <c r="G74" s="70"/>
      <c r="H74" s="9"/>
      <c r="I74" s="9"/>
      <c r="J74" s="9"/>
      <c r="K74" s="9"/>
    </row>
    <row r="75" spans="1:12" s="8" customFormat="1" ht="18" customHeight="1" x14ac:dyDescent="0.2">
      <c r="A75" s="68"/>
      <c r="B75" s="21"/>
      <c r="C75" s="68"/>
      <c r="D75" s="9"/>
      <c r="E75" s="22"/>
      <c r="F75" s="9"/>
      <c r="G75" s="70"/>
      <c r="H75" s="9"/>
      <c r="I75" s="9"/>
      <c r="J75" s="9"/>
      <c r="K75" s="9"/>
    </row>
    <row r="76" spans="1:12" s="8" customFormat="1" ht="18.75" customHeight="1" x14ac:dyDescent="0.2">
      <c r="A76" s="23">
        <v>2</v>
      </c>
      <c r="B76" s="21" t="s">
        <v>34</v>
      </c>
      <c r="C76" s="68"/>
      <c r="D76" s="9"/>
      <c r="E76" s="22"/>
      <c r="F76" s="9"/>
      <c r="G76" s="70"/>
      <c r="H76" s="9"/>
      <c r="I76" s="9"/>
      <c r="J76" s="9"/>
      <c r="K76" s="9"/>
    </row>
    <row r="77" spans="1:12" s="8" customFormat="1" ht="18.75" customHeight="1" x14ac:dyDescent="0.2">
      <c r="A77" s="23"/>
      <c r="B77" s="21"/>
      <c r="C77" s="68"/>
      <c r="D77" s="9"/>
      <c r="E77" s="22"/>
      <c r="F77" s="9"/>
      <c r="G77" s="70"/>
      <c r="H77" s="9"/>
      <c r="I77" s="9"/>
      <c r="J77" s="9"/>
      <c r="K77" s="9"/>
    </row>
    <row r="78" spans="1:12" s="8" customFormat="1" ht="19.5" customHeight="1" x14ac:dyDescent="0.2">
      <c r="A78" s="80" t="s">
        <v>62</v>
      </c>
      <c r="B78" s="45" t="s">
        <v>93</v>
      </c>
      <c r="C78" s="31"/>
      <c r="E78" s="22"/>
      <c r="G78" s="29"/>
      <c r="H78" s="8" t="s">
        <v>28</v>
      </c>
      <c r="I78" s="8" t="s">
        <v>94</v>
      </c>
      <c r="K78" s="2"/>
    </row>
    <row r="79" spans="1:12" s="8" customFormat="1" ht="18.600000000000001" customHeight="1" x14ac:dyDescent="0.2">
      <c r="A79" s="61"/>
      <c r="B79" s="46" t="s">
        <v>85</v>
      </c>
      <c r="E79" s="9" t="s">
        <v>109</v>
      </c>
      <c r="G79" s="29"/>
      <c r="H79" s="8" t="s">
        <v>29</v>
      </c>
      <c r="I79" s="37">
        <f>I80</f>
        <v>4000</v>
      </c>
      <c r="J79" s="8" t="s">
        <v>30</v>
      </c>
      <c r="K79" s="9"/>
    </row>
    <row r="80" spans="1:12" s="8" customFormat="1" ht="19.5" customHeight="1" x14ac:dyDescent="0.25">
      <c r="A80" s="23"/>
      <c r="B80" s="46" t="s">
        <v>31</v>
      </c>
      <c r="C80" s="47"/>
      <c r="E80" s="46" t="s">
        <v>95</v>
      </c>
      <c r="F80" s="10"/>
      <c r="G80" s="24"/>
      <c r="H80" s="30" t="s">
        <v>32</v>
      </c>
      <c r="I80" s="37">
        <v>4000</v>
      </c>
      <c r="J80" s="8" t="s">
        <v>30</v>
      </c>
      <c r="K80" s="40"/>
    </row>
    <row r="81" spans="1:12" s="8" customFormat="1" ht="19.5" customHeight="1" x14ac:dyDescent="0.2">
      <c r="A81" s="23"/>
      <c r="B81" s="46"/>
      <c r="C81" s="47"/>
      <c r="E81" s="24" t="s">
        <v>96</v>
      </c>
      <c r="F81" s="24"/>
      <c r="G81" s="24"/>
      <c r="H81" s="24"/>
      <c r="I81" s="24"/>
      <c r="J81" s="84"/>
      <c r="K81" s="84"/>
      <c r="L81" s="84"/>
    </row>
    <row r="82" spans="1:12" s="8" customFormat="1" ht="18" customHeight="1" x14ac:dyDescent="0.25">
      <c r="A82" s="62"/>
      <c r="B82" s="11"/>
      <c r="C82" s="33"/>
      <c r="D82" s="34"/>
      <c r="E82" s="36" t="s">
        <v>97</v>
      </c>
      <c r="F82" s="36"/>
      <c r="G82" s="36"/>
      <c r="H82" s="36"/>
      <c r="I82" s="36"/>
      <c r="J82" s="85"/>
    </row>
    <row r="83" spans="1:12" s="8" customFormat="1" ht="16.5" customHeight="1" x14ac:dyDescent="0.2">
      <c r="A83" s="68"/>
      <c r="B83" s="21"/>
      <c r="C83" s="7" t="s">
        <v>55</v>
      </c>
      <c r="D83" s="9"/>
      <c r="E83" s="22"/>
      <c r="F83" s="9"/>
      <c r="G83" s="70"/>
      <c r="H83" s="9"/>
      <c r="I83" s="9"/>
      <c r="J83" s="9"/>
    </row>
    <row r="84" spans="1:12" s="8" customFormat="1" ht="16.5" customHeight="1" x14ac:dyDescent="0.2">
      <c r="A84" s="68"/>
      <c r="B84" s="21"/>
      <c r="C84" s="7"/>
      <c r="D84" s="108" t="s">
        <v>54</v>
      </c>
      <c r="E84" s="108"/>
      <c r="F84" s="108"/>
      <c r="G84" s="83" t="s">
        <v>63</v>
      </c>
      <c r="H84" s="9" t="s">
        <v>72</v>
      </c>
      <c r="I84" s="9" t="s">
        <v>73</v>
      </c>
      <c r="J84" s="9"/>
    </row>
    <row r="85" spans="1:12" s="8" customFormat="1" ht="16.5" customHeight="1" x14ac:dyDescent="0.2">
      <c r="A85" s="68"/>
      <c r="B85" s="21"/>
      <c r="C85" s="7"/>
      <c r="D85" s="9"/>
      <c r="E85" s="9"/>
      <c r="F85" s="9"/>
      <c r="G85" s="83"/>
      <c r="H85" s="9"/>
      <c r="I85" s="9"/>
      <c r="J85" s="9"/>
    </row>
    <row r="86" spans="1:12" s="8" customFormat="1" ht="19.5" customHeight="1" x14ac:dyDescent="0.2">
      <c r="A86" s="80" t="s">
        <v>80</v>
      </c>
      <c r="B86" s="45" t="s">
        <v>83</v>
      </c>
      <c r="C86" s="31"/>
      <c r="E86" s="22"/>
      <c r="G86" s="29"/>
      <c r="H86" s="8" t="s">
        <v>28</v>
      </c>
      <c r="I86" s="8" t="s">
        <v>84</v>
      </c>
      <c r="K86" s="2"/>
    </row>
    <row r="87" spans="1:12" s="8" customFormat="1" ht="18.600000000000001" customHeight="1" x14ac:dyDescent="0.2">
      <c r="A87" s="61"/>
      <c r="B87" s="46" t="s">
        <v>85</v>
      </c>
      <c r="E87" s="9" t="s">
        <v>86</v>
      </c>
      <c r="G87" s="29"/>
      <c r="H87" s="8" t="s">
        <v>29</v>
      </c>
      <c r="I87" s="37">
        <f>I88</f>
        <v>20000</v>
      </c>
      <c r="J87" s="8" t="s">
        <v>30</v>
      </c>
      <c r="K87" s="9"/>
    </row>
    <row r="88" spans="1:12" s="8" customFormat="1" ht="19.5" customHeight="1" x14ac:dyDescent="0.25">
      <c r="A88" s="23"/>
      <c r="B88" s="46" t="s">
        <v>31</v>
      </c>
      <c r="C88" s="47"/>
      <c r="E88" s="46" t="s">
        <v>87</v>
      </c>
      <c r="F88" s="10"/>
      <c r="G88" s="24"/>
      <c r="H88" s="30" t="s">
        <v>32</v>
      </c>
      <c r="I88" s="37">
        <v>20000</v>
      </c>
      <c r="J88" s="8" t="s">
        <v>30</v>
      </c>
      <c r="K88" s="40"/>
    </row>
    <row r="89" spans="1:12" s="8" customFormat="1" ht="19.5" customHeight="1" x14ac:dyDescent="0.2">
      <c r="A89" s="23"/>
      <c r="B89" s="46"/>
      <c r="C89" s="47"/>
      <c r="E89" s="24" t="s">
        <v>88</v>
      </c>
      <c r="F89" s="24"/>
      <c r="G89" s="24"/>
      <c r="H89" s="24"/>
      <c r="I89" s="24"/>
      <c r="J89" s="84"/>
      <c r="K89" s="84"/>
      <c r="L89" s="84"/>
    </row>
    <row r="90" spans="1:12" s="8" customFormat="1" ht="18" customHeight="1" x14ac:dyDescent="0.25">
      <c r="A90" s="62"/>
      <c r="B90" s="11"/>
      <c r="C90" s="33"/>
      <c r="D90" s="34"/>
      <c r="E90" s="36" t="s">
        <v>89</v>
      </c>
      <c r="F90" s="36"/>
      <c r="G90" s="36"/>
      <c r="H90" s="36"/>
      <c r="I90" s="36"/>
      <c r="J90" s="85"/>
    </row>
    <row r="91" spans="1:12" s="8" customFormat="1" ht="16.5" customHeight="1" x14ac:dyDescent="0.2">
      <c r="A91" s="68"/>
      <c r="B91" s="21"/>
      <c r="C91" s="7" t="s">
        <v>55</v>
      </c>
      <c r="D91" s="9"/>
      <c r="E91" s="22"/>
      <c r="F91" s="9"/>
      <c r="G91" s="70"/>
      <c r="H91" s="9"/>
      <c r="I91" s="9"/>
      <c r="J91" s="9"/>
    </row>
    <row r="92" spans="1:12" s="8" customFormat="1" ht="16.5" customHeight="1" x14ac:dyDescent="0.2">
      <c r="A92" s="68"/>
      <c r="B92" s="21"/>
      <c r="C92" s="7"/>
      <c r="D92" s="108" t="s">
        <v>90</v>
      </c>
      <c r="E92" s="108"/>
      <c r="F92" s="108"/>
      <c r="G92" s="83" t="s">
        <v>63</v>
      </c>
      <c r="H92" s="9" t="s">
        <v>72</v>
      </c>
      <c r="I92" s="9" t="s">
        <v>91</v>
      </c>
      <c r="J92" s="9"/>
    </row>
    <row r="93" spans="1:12" s="8" customFormat="1" ht="18" customHeight="1" x14ac:dyDescent="0.2">
      <c r="A93" s="68"/>
      <c r="B93" s="21"/>
      <c r="C93" s="7"/>
      <c r="D93" s="9"/>
      <c r="E93" s="9"/>
      <c r="F93" s="9"/>
      <c r="G93" s="83"/>
      <c r="H93" s="9"/>
      <c r="I93" s="9"/>
      <c r="J93" s="9"/>
    </row>
    <row r="94" spans="1:12" s="8" customFormat="1" ht="19.5" customHeight="1" x14ac:dyDescent="0.2">
      <c r="A94" s="80" t="s">
        <v>105</v>
      </c>
      <c r="B94" s="45" t="s">
        <v>112</v>
      </c>
      <c r="C94" s="31"/>
      <c r="E94" s="22"/>
      <c r="G94" s="29"/>
      <c r="H94" s="8" t="s">
        <v>28</v>
      </c>
      <c r="I94" s="8" t="s">
        <v>113</v>
      </c>
      <c r="K94" s="2"/>
    </row>
    <row r="95" spans="1:12" s="8" customFormat="1" ht="18.600000000000001" customHeight="1" x14ac:dyDescent="0.2">
      <c r="A95" s="61"/>
      <c r="B95" s="46" t="s">
        <v>85</v>
      </c>
      <c r="E95" s="9" t="s">
        <v>114</v>
      </c>
      <c r="G95" s="29"/>
      <c r="H95" s="8" t="s">
        <v>29</v>
      </c>
      <c r="I95" s="37">
        <f>I96</f>
        <v>45000</v>
      </c>
      <c r="J95" s="8" t="s">
        <v>30</v>
      </c>
      <c r="K95" s="9"/>
    </row>
    <row r="96" spans="1:12" s="8" customFormat="1" ht="19.5" customHeight="1" x14ac:dyDescent="0.25">
      <c r="A96" s="23"/>
      <c r="B96" s="46" t="s">
        <v>31</v>
      </c>
      <c r="C96" s="47"/>
      <c r="E96" s="46" t="s">
        <v>115</v>
      </c>
      <c r="F96" s="10"/>
      <c r="G96" s="24"/>
      <c r="H96" s="30" t="s">
        <v>32</v>
      </c>
      <c r="I96" s="37">
        <v>45000</v>
      </c>
      <c r="J96" s="8" t="s">
        <v>30</v>
      </c>
      <c r="K96" s="40"/>
    </row>
    <row r="97" spans="1:12" s="8" customFormat="1" ht="19.5" customHeight="1" x14ac:dyDescent="0.2">
      <c r="A97" s="23"/>
      <c r="B97" s="46"/>
      <c r="C97" s="47"/>
      <c r="E97" s="24" t="s">
        <v>116</v>
      </c>
      <c r="F97" s="24"/>
      <c r="G97" s="24"/>
      <c r="H97" s="24"/>
      <c r="I97" s="24"/>
      <c r="J97" s="84"/>
      <c r="K97" s="84"/>
      <c r="L97" s="84"/>
    </row>
    <row r="98" spans="1:12" s="8" customFormat="1" ht="18" customHeight="1" x14ac:dyDescent="0.25">
      <c r="A98" s="62"/>
      <c r="B98" s="11"/>
      <c r="C98" s="33"/>
      <c r="D98" s="34"/>
      <c r="E98" s="36" t="s">
        <v>117</v>
      </c>
      <c r="F98" s="36"/>
      <c r="G98" s="36"/>
      <c r="H98" s="36"/>
      <c r="I98" s="36"/>
      <c r="J98" s="85"/>
    </row>
    <row r="99" spans="1:12" s="8" customFormat="1" ht="16.5" customHeight="1" x14ac:dyDescent="0.2">
      <c r="A99" s="68"/>
      <c r="B99" s="21"/>
      <c r="C99" s="7" t="s">
        <v>55</v>
      </c>
      <c r="D99" s="9"/>
      <c r="E99" s="22"/>
      <c r="F99" s="9"/>
      <c r="G99" s="70"/>
      <c r="H99" s="9"/>
      <c r="I99" s="9"/>
      <c r="J99" s="9"/>
    </row>
    <row r="100" spans="1:12" s="8" customFormat="1" ht="16.5" customHeight="1" x14ac:dyDescent="0.2">
      <c r="A100" s="68"/>
      <c r="B100" s="21"/>
      <c r="C100" s="7"/>
      <c r="D100" s="108" t="s">
        <v>54</v>
      </c>
      <c r="E100" s="108"/>
      <c r="F100" s="108"/>
      <c r="G100" s="83">
        <v>15000</v>
      </c>
      <c r="H100" s="9" t="s">
        <v>72</v>
      </c>
      <c r="I100" s="9" t="s">
        <v>73</v>
      </c>
      <c r="J100" s="9"/>
    </row>
    <row r="101" spans="1:12" s="8" customFormat="1" ht="16.5" customHeight="1" x14ac:dyDescent="0.2">
      <c r="A101" s="68"/>
      <c r="B101" s="21"/>
      <c r="C101" s="7"/>
      <c r="D101" s="108" t="s">
        <v>118</v>
      </c>
      <c r="E101" s="108"/>
      <c r="F101" s="108"/>
      <c r="G101" s="83">
        <v>30000</v>
      </c>
      <c r="H101" s="9" t="s">
        <v>72</v>
      </c>
      <c r="I101" s="9" t="s">
        <v>119</v>
      </c>
      <c r="J101" s="9"/>
    </row>
    <row r="102" spans="1:12" s="8" customFormat="1" ht="18.75" customHeight="1" x14ac:dyDescent="0.2">
      <c r="A102" s="23"/>
      <c r="B102" s="21"/>
      <c r="C102" s="68"/>
      <c r="D102" s="9"/>
      <c r="E102" s="22"/>
      <c r="F102" s="9"/>
      <c r="G102" s="70"/>
      <c r="H102" s="9"/>
      <c r="I102" s="9"/>
      <c r="J102" s="9"/>
      <c r="K102" s="9"/>
    </row>
    <row r="103" spans="1:12" s="18" customFormat="1" ht="18" hidden="1" customHeight="1" x14ac:dyDescent="0.25">
      <c r="A103" s="23" t="s">
        <v>27</v>
      </c>
      <c r="B103" s="21" t="s">
        <v>44</v>
      </c>
      <c r="C103" s="74"/>
      <c r="D103" s="9"/>
      <c r="E103" s="6"/>
      <c r="F103" s="69"/>
      <c r="G103" s="30"/>
      <c r="H103" s="30"/>
      <c r="I103" s="30"/>
      <c r="J103" s="30"/>
      <c r="K103" s="9"/>
    </row>
    <row r="104" spans="1:12" ht="19.5" customHeight="1" x14ac:dyDescent="0.25">
      <c r="A104" s="90" t="s">
        <v>41</v>
      </c>
      <c r="B104" s="45" t="s">
        <v>45</v>
      </c>
      <c r="C104" s="74"/>
      <c r="D104" s="9"/>
      <c r="E104" s="6"/>
      <c r="F104" s="69"/>
      <c r="G104" s="30"/>
      <c r="H104" s="30"/>
      <c r="I104" s="30"/>
      <c r="J104" s="30"/>
      <c r="K104" s="20"/>
    </row>
    <row r="105" spans="1:12" ht="17.45" customHeight="1" x14ac:dyDescent="0.25">
      <c r="A105" s="90"/>
      <c r="B105" s="45"/>
      <c r="C105" s="74"/>
      <c r="D105" s="9"/>
      <c r="E105" s="6"/>
      <c r="F105" s="69"/>
      <c r="G105" s="30"/>
      <c r="H105" s="30"/>
      <c r="I105" s="30"/>
      <c r="J105" s="30"/>
      <c r="K105" s="20"/>
    </row>
    <row r="106" spans="1:12" ht="18" customHeight="1" x14ac:dyDescent="0.25">
      <c r="A106" s="90" t="s">
        <v>42</v>
      </c>
      <c r="B106" s="45" t="s">
        <v>46</v>
      </c>
      <c r="C106" s="74"/>
      <c r="D106" s="9"/>
      <c r="E106" s="6"/>
      <c r="F106" s="69"/>
      <c r="G106" s="30"/>
      <c r="H106" s="30"/>
      <c r="I106" s="30"/>
      <c r="J106" s="30"/>
      <c r="K106" s="19"/>
    </row>
    <row r="107" spans="1:12" ht="18" customHeight="1" x14ac:dyDescent="0.25">
      <c r="A107" s="90"/>
      <c r="B107" s="45"/>
      <c r="C107" s="74"/>
      <c r="D107" s="9"/>
      <c r="E107" s="6"/>
      <c r="F107" s="69"/>
      <c r="G107" s="30"/>
      <c r="H107" s="30"/>
      <c r="I107" s="30"/>
      <c r="J107" s="30"/>
      <c r="K107" s="19"/>
    </row>
    <row r="108" spans="1:12" ht="18" customHeight="1" x14ac:dyDescent="0.25">
      <c r="A108" s="90" t="s">
        <v>43</v>
      </c>
      <c r="B108" s="45" t="s">
        <v>67</v>
      </c>
      <c r="C108" s="74"/>
      <c r="D108" s="9"/>
      <c r="E108" s="6"/>
      <c r="F108" s="69"/>
      <c r="G108" s="30"/>
      <c r="H108" s="30"/>
      <c r="I108" s="30"/>
      <c r="J108" s="30"/>
    </row>
    <row r="109" spans="1:12" ht="18" customHeight="1" x14ac:dyDescent="0.25">
      <c r="A109" s="80"/>
      <c r="B109" s="45"/>
      <c r="C109" s="74"/>
      <c r="D109" s="9"/>
      <c r="E109" s="6"/>
      <c r="F109" s="69"/>
      <c r="G109" s="30"/>
      <c r="H109" s="30"/>
      <c r="I109" s="30"/>
      <c r="J109" s="30"/>
    </row>
    <row r="110" spans="1:12" ht="18" customHeight="1" x14ac:dyDescent="0.25">
      <c r="A110" s="90" t="s">
        <v>68</v>
      </c>
      <c r="B110" s="45" t="s">
        <v>69</v>
      </c>
      <c r="C110" s="74"/>
      <c r="D110" s="9"/>
      <c r="E110" s="6"/>
      <c r="F110" s="69"/>
      <c r="G110" s="30"/>
      <c r="H110" s="30"/>
      <c r="I110" s="30"/>
      <c r="J110" s="30"/>
    </row>
    <row r="111" spans="1:12" ht="18" customHeight="1" x14ac:dyDescent="0.25">
      <c r="A111" s="90"/>
      <c r="B111" s="45"/>
      <c r="C111" s="74"/>
      <c r="D111" s="9"/>
      <c r="E111" s="6"/>
      <c r="F111" s="69"/>
      <c r="G111" s="30"/>
      <c r="H111" s="30"/>
      <c r="I111" s="30"/>
      <c r="J111" s="30"/>
    </row>
    <row r="112" spans="1:12" ht="18" customHeight="1" x14ac:dyDescent="0.25">
      <c r="A112" s="90" t="s">
        <v>68</v>
      </c>
      <c r="B112" s="45" t="s">
        <v>70</v>
      </c>
      <c r="C112" s="74"/>
      <c r="D112" s="9"/>
      <c r="E112" s="6"/>
      <c r="F112" s="69"/>
      <c r="G112" s="30"/>
      <c r="H112" s="30"/>
      <c r="I112" s="30"/>
      <c r="J112" s="30"/>
    </row>
    <row r="113" spans="1:11" ht="18" customHeight="1" x14ac:dyDescent="0.25">
      <c r="A113" s="90"/>
      <c r="B113" s="45"/>
      <c r="C113" s="74"/>
      <c r="D113" s="9"/>
      <c r="E113" s="6"/>
      <c r="F113" s="69"/>
      <c r="G113" s="30"/>
      <c r="H113" s="30"/>
      <c r="I113" s="30"/>
      <c r="J113" s="30"/>
    </row>
    <row r="114" spans="1:11" s="88" customFormat="1" ht="18.600000000000001" customHeight="1" x14ac:dyDescent="0.25">
      <c r="A114" s="80" t="s">
        <v>3</v>
      </c>
      <c r="B114" s="46" t="s">
        <v>102</v>
      </c>
      <c r="C114" s="86"/>
      <c r="D114" s="91">
        <v>23000</v>
      </c>
      <c r="E114" s="87" t="s">
        <v>5</v>
      </c>
      <c r="F114" s="87" t="s">
        <v>103</v>
      </c>
      <c r="G114" s="87"/>
      <c r="H114" s="87"/>
      <c r="I114" s="87"/>
      <c r="J114" s="93" t="s">
        <v>125</v>
      </c>
      <c r="K114" s="93"/>
    </row>
    <row r="115" spans="1:11" s="88" customFormat="1" ht="18.600000000000001" customHeight="1" x14ac:dyDescent="0.25">
      <c r="A115" s="80" t="s">
        <v>2</v>
      </c>
      <c r="B115" s="46" t="s">
        <v>104</v>
      </c>
      <c r="C115" s="86"/>
      <c r="D115" s="91">
        <v>40600</v>
      </c>
      <c r="E115" s="87" t="s">
        <v>5</v>
      </c>
      <c r="F115" s="87" t="s">
        <v>77</v>
      </c>
      <c r="G115" s="87"/>
      <c r="H115" s="87"/>
      <c r="I115" s="87"/>
      <c r="J115" s="93" t="s">
        <v>125</v>
      </c>
      <c r="K115" s="93"/>
    </row>
    <row r="116" spans="1:11" s="88" customFormat="1" ht="18.600000000000001" customHeight="1" x14ac:dyDescent="0.25">
      <c r="A116" s="80" t="s">
        <v>27</v>
      </c>
      <c r="B116" s="46" t="s">
        <v>136</v>
      </c>
      <c r="C116" s="86"/>
      <c r="D116" s="91">
        <v>23000</v>
      </c>
      <c r="E116" s="87" t="s">
        <v>5</v>
      </c>
      <c r="F116" s="87" t="s">
        <v>137</v>
      </c>
      <c r="G116" s="87"/>
      <c r="H116" s="87"/>
      <c r="I116" s="87"/>
      <c r="J116" s="93" t="s">
        <v>125</v>
      </c>
      <c r="K116" s="93"/>
    </row>
    <row r="117" spans="1:11" ht="18.600000000000001" customHeight="1" x14ac:dyDescent="0.25">
      <c r="A117" s="90"/>
      <c r="B117" s="45"/>
      <c r="C117" s="74"/>
      <c r="D117" s="9"/>
      <c r="E117" s="6"/>
      <c r="F117" s="69"/>
      <c r="G117" s="30"/>
      <c r="H117" s="30"/>
      <c r="I117" s="30"/>
      <c r="J117" s="30"/>
    </row>
    <row r="118" spans="1:11" ht="18" customHeight="1" x14ac:dyDescent="0.25">
      <c r="A118" s="80"/>
      <c r="B118" s="75" t="s">
        <v>18</v>
      </c>
      <c r="C118" s="76"/>
      <c r="D118" s="20"/>
      <c r="E118" s="6"/>
      <c r="F118" s="20"/>
      <c r="G118" s="107" t="s">
        <v>21</v>
      </c>
      <c r="H118" s="107"/>
      <c r="I118" s="107"/>
      <c r="J118" s="107"/>
    </row>
    <row r="119" spans="1:11" ht="15" x14ac:dyDescent="0.25">
      <c r="A119" s="77" t="s">
        <v>1</v>
      </c>
      <c r="B119" s="19" t="s">
        <v>56</v>
      </c>
      <c r="C119" s="78"/>
      <c r="D119" s="19"/>
      <c r="E119" s="20"/>
      <c r="F119" s="19"/>
      <c r="G119" s="79"/>
      <c r="H119" s="79"/>
      <c r="I119" s="79"/>
      <c r="J119" s="79"/>
    </row>
    <row r="120" spans="1:11" x14ac:dyDescent="0.2">
      <c r="A120" s="77" t="s">
        <v>1</v>
      </c>
      <c r="B120" s="19" t="s">
        <v>57</v>
      </c>
      <c r="C120" s="78"/>
      <c r="D120" s="19"/>
      <c r="E120" s="19"/>
      <c r="F120" s="19"/>
      <c r="G120" s="79"/>
      <c r="H120" s="79"/>
      <c r="I120" s="79"/>
      <c r="J120" s="79"/>
    </row>
    <row r="121" spans="1:11" x14ac:dyDescent="0.2">
      <c r="A121" s="77" t="s">
        <v>1</v>
      </c>
      <c r="B121" s="19" t="s">
        <v>58</v>
      </c>
      <c r="C121" s="78"/>
      <c r="D121" s="19"/>
      <c r="E121" s="19"/>
      <c r="F121" s="19"/>
      <c r="G121" s="79"/>
      <c r="H121" s="79"/>
      <c r="I121" s="79"/>
      <c r="J121" s="79"/>
    </row>
    <row r="122" spans="1:11" x14ac:dyDescent="0.2">
      <c r="A122" s="77" t="s">
        <v>1</v>
      </c>
      <c r="B122" s="19" t="s">
        <v>59</v>
      </c>
      <c r="C122" s="78"/>
      <c r="D122" s="19"/>
      <c r="E122" s="19"/>
      <c r="F122" s="19"/>
      <c r="G122" s="79"/>
      <c r="H122" s="79"/>
      <c r="I122" s="79"/>
      <c r="J122" s="79"/>
    </row>
    <row r="123" spans="1:11" x14ac:dyDescent="0.2">
      <c r="A123" s="77" t="s">
        <v>1</v>
      </c>
      <c r="B123" s="19" t="s">
        <v>60</v>
      </c>
      <c r="C123" s="78"/>
      <c r="D123" s="19"/>
      <c r="E123" s="19"/>
      <c r="F123" s="19"/>
      <c r="G123" s="79"/>
      <c r="H123" s="79"/>
      <c r="I123" s="79"/>
      <c r="J123" s="79"/>
    </row>
    <row r="124" spans="1:11" x14ac:dyDescent="0.2">
      <c r="E124" s="19"/>
      <c r="G124" s="25"/>
      <c r="H124" s="25"/>
      <c r="I124" s="25"/>
      <c r="J124" s="25"/>
    </row>
    <row r="125" spans="1:11" x14ac:dyDescent="0.2">
      <c r="G125" s="25"/>
      <c r="H125" s="25"/>
      <c r="I125" s="25"/>
      <c r="J125" s="25"/>
    </row>
    <row r="131" spans="1:11" s="34" customFormat="1" ht="17.25" customHeight="1" x14ac:dyDescent="0.25">
      <c r="A131" s="64"/>
      <c r="B131" s="2"/>
      <c r="C131" s="32"/>
      <c r="D131" s="2"/>
      <c r="E131" s="3"/>
      <c r="F131" s="2"/>
      <c r="G131" s="26"/>
      <c r="H131" s="2"/>
      <c r="I131" s="2"/>
      <c r="J131" s="2"/>
      <c r="K131" s="2"/>
    </row>
    <row r="142" spans="1:11" ht="15.75" x14ac:dyDescent="0.25">
      <c r="K142" s="34"/>
    </row>
    <row r="158" spans="1:10" ht="15.75" x14ac:dyDescent="0.25">
      <c r="A158" s="62"/>
      <c r="B158" s="11"/>
      <c r="C158" s="33"/>
      <c r="D158" s="34"/>
      <c r="E158" s="35"/>
      <c r="F158" s="34"/>
      <c r="G158" s="12"/>
      <c r="H158" s="36"/>
      <c r="I158" s="36"/>
      <c r="J158" s="36"/>
    </row>
    <row r="286" spans="1:11" s="8" customFormat="1" ht="17.649999999999999" customHeight="1" x14ac:dyDescent="0.2">
      <c r="A286" s="64"/>
      <c r="B286" s="2"/>
      <c r="C286" s="32"/>
      <c r="D286" s="2"/>
      <c r="E286" s="3"/>
      <c r="F286" s="2"/>
      <c r="G286" s="26"/>
      <c r="H286" s="2"/>
      <c r="I286" s="2"/>
      <c r="J286" s="2"/>
      <c r="K286" s="2"/>
    </row>
    <row r="287" spans="1:11" s="40" customFormat="1" ht="16.5" customHeight="1" x14ac:dyDescent="0.25">
      <c r="A287" s="64"/>
      <c r="B287" s="2"/>
      <c r="C287" s="32"/>
      <c r="D287" s="2"/>
      <c r="E287" s="3"/>
      <c r="F287" s="2"/>
      <c r="G287" s="26"/>
      <c r="H287" s="2"/>
      <c r="I287" s="2"/>
      <c r="J287" s="2"/>
      <c r="K287" s="2"/>
    </row>
    <row r="288" spans="1:11" s="40" customFormat="1" ht="18" customHeight="1" x14ac:dyDescent="0.25">
      <c r="A288" s="64"/>
      <c r="B288" s="2"/>
      <c r="C288" s="32"/>
      <c r="D288" s="2"/>
      <c r="E288" s="3"/>
      <c r="F288" s="2"/>
      <c r="G288" s="26"/>
      <c r="H288" s="2"/>
      <c r="I288" s="2"/>
      <c r="J288" s="2"/>
      <c r="K288" s="2"/>
    </row>
    <row r="289" spans="1:11" s="8" customFormat="1" ht="27.75" customHeight="1" x14ac:dyDescent="0.2">
      <c r="A289" s="64"/>
      <c r="B289" s="2"/>
      <c r="C289" s="32"/>
      <c r="D289" s="2"/>
      <c r="E289" s="3"/>
      <c r="F289" s="2"/>
      <c r="G289" s="26"/>
      <c r="H289" s="2"/>
      <c r="I289" s="2"/>
      <c r="J289" s="2"/>
      <c r="K289" s="2"/>
    </row>
    <row r="290" spans="1:11" s="8" customFormat="1" ht="18.75" customHeight="1" x14ac:dyDescent="0.2">
      <c r="A290" s="64"/>
      <c r="B290" s="2"/>
      <c r="C290" s="32"/>
      <c r="D290" s="2"/>
      <c r="E290" s="3"/>
      <c r="F290" s="2"/>
      <c r="G290" s="26"/>
      <c r="H290" s="2"/>
      <c r="I290" s="2"/>
      <c r="J290" s="2"/>
      <c r="K290" s="2"/>
    </row>
    <row r="291" spans="1:11" s="8" customFormat="1" ht="18.75" customHeight="1" x14ac:dyDescent="0.2">
      <c r="A291" s="64"/>
      <c r="B291" s="2"/>
      <c r="C291" s="32"/>
      <c r="D291" s="2"/>
      <c r="E291" s="3"/>
      <c r="F291" s="2"/>
      <c r="G291" s="26"/>
      <c r="H291" s="2"/>
      <c r="I291" s="2"/>
      <c r="J291" s="2"/>
      <c r="K291" s="2"/>
    </row>
    <row r="292" spans="1:11" s="8" customFormat="1" ht="18.75" customHeight="1" x14ac:dyDescent="0.2">
      <c r="A292" s="64"/>
      <c r="B292" s="2"/>
      <c r="C292" s="32"/>
      <c r="D292" s="2"/>
      <c r="E292" s="3"/>
      <c r="F292" s="2"/>
      <c r="G292" s="26"/>
      <c r="H292" s="2"/>
      <c r="I292" s="2"/>
      <c r="J292" s="2"/>
      <c r="K292" s="2"/>
    </row>
    <row r="293" spans="1:11" s="40" customFormat="1" ht="18.600000000000001" customHeight="1" x14ac:dyDescent="0.25">
      <c r="A293" s="64"/>
      <c r="B293" s="2"/>
      <c r="C293" s="32"/>
      <c r="D293" s="2"/>
      <c r="E293" s="3"/>
      <c r="F293" s="2"/>
      <c r="G293" s="26"/>
      <c r="H293" s="2"/>
      <c r="I293" s="2"/>
      <c r="J293" s="2"/>
      <c r="K293" s="2"/>
    </row>
    <row r="294" spans="1:11" s="8" customFormat="1" ht="17.649999999999999" customHeight="1" x14ac:dyDescent="0.2">
      <c r="A294" s="64"/>
      <c r="B294" s="2"/>
      <c r="C294" s="32"/>
      <c r="D294" s="2"/>
      <c r="E294" s="3"/>
      <c r="F294" s="2"/>
      <c r="G294" s="26"/>
      <c r="H294" s="2"/>
      <c r="I294" s="2"/>
      <c r="J294" s="2"/>
    </row>
    <row r="295" spans="1:11" s="8" customFormat="1" ht="18" customHeight="1" x14ac:dyDescent="0.2">
      <c r="A295" s="64"/>
      <c r="B295" s="2"/>
      <c r="C295" s="32"/>
      <c r="D295" s="2"/>
      <c r="E295" s="3"/>
      <c r="F295" s="2"/>
      <c r="G295" s="26"/>
      <c r="H295" s="2"/>
      <c r="I295" s="2"/>
      <c r="J295" s="2"/>
    </row>
    <row r="296" spans="1:11" s="40" customFormat="1" ht="16.5" customHeight="1" x14ac:dyDescent="0.25">
      <c r="A296" s="64"/>
      <c r="B296" s="2"/>
      <c r="C296" s="32"/>
      <c r="D296" s="2"/>
      <c r="E296" s="3"/>
      <c r="F296" s="2"/>
      <c r="G296" s="26"/>
      <c r="H296" s="2"/>
      <c r="I296" s="2"/>
      <c r="J296" s="2"/>
      <c r="K296" s="8"/>
    </row>
    <row r="297" spans="1:11" s="40" customFormat="1" ht="16.5" customHeight="1" x14ac:dyDescent="0.25">
      <c r="A297" s="64"/>
      <c r="B297" s="2"/>
      <c r="C297" s="32"/>
      <c r="D297" s="2"/>
      <c r="E297" s="3"/>
      <c r="F297" s="2"/>
      <c r="G297" s="26"/>
      <c r="H297" s="2"/>
      <c r="I297" s="2"/>
      <c r="J297" s="2"/>
      <c r="K297" s="24"/>
    </row>
    <row r="298" spans="1:11" s="8" customFormat="1" ht="18.600000000000001" customHeight="1" x14ac:dyDescent="0.2">
      <c r="A298" s="64"/>
      <c r="B298" s="2"/>
      <c r="C298" s="32"/>
      <c r="D298" s="2"/>
      <c r="E298" s="3"/>
      <c r="F298" s="2"/>
      <c r="G298" s="26"/>
      <c r="H298" s="2"/>
      <c r="I298" s="2"/>
      <c r="J298" s="2"/>
      <c r="K298" s="36"/>
    </row>
    <row r="299" spans="1:11" ht="15.75" x14ac:dyDescent="0.25">
      <c r="K299" s="40"/>
    </row>
    <row r="300" spans="1:11" ht="15.75" x14ac:dyDescent="0.25">
      <c r="K300" s="40"/>
    </row>
    <row r="301" spans="1:11" ht="15.75" x14ac:dyDescent="0.2">
      <c r="K301" s="8"/>
    </row>
    <row r="302" spans="1:11" ht="17.100000000000001" customHeight="1" x14ac:dyDescent="0.2">
      <c r="K302" s="8"/>
    </row>
    <row r="303" spans="1:11" ht="18" customHeight="1" x14ac:dyDescent="0.2">
      <c r="K303" s="8"/>
    </row>
    <row r="304" spans="1:11" ht="18" customHeight="1" x14ac:dyDescent="0.2">
      <c r="K304" s="8"/>
    </row>
    <row r="305" spans="1:11" ht="19.149999999999999" customHeight="1" x14ac:dyDescent="0.25">
      <c r="K305" s="40"/>
    </row>
    <row r="306" spans="1:11" s="40" customFormat="1" ht="18.600000000000001" customHeight="1" x14ac:dyDescent="0.25">
      <c r="A306" s="64"/>
      <c r="B306" s="2"/>
      <c r="C306" s="32"/>
      <c r="D306" s="2"/>
      <c r="E306" s="3"/>
      <c r="F306" s="2"/>
      <c r="G306" s="26"/>
      <c r="H306" s="2"/>
      <c r="I306" s="2"/>
      <c r="J306" s="2"/>
      <c r="K306" s="2"/>
    </row>
    <row r="307" spans="1:11" s="8" customFormat="1" ht="18.600000000000001" customHeight="1" x14ac:dyDescent="0.2">
      <c r="A307" s="64"/>
      <c r="B307" s="2"/>
      <c r="C307" s="32"/>
      <c r="D307" s="2"/>
      <c r="E307" s="3"/>
      <c r="F307" s="2"/>
      <c r="G307" s="26"/>
      <c r="H307" s="2"/>
      <c r="I307" s="2"/>
      <c r="J307" s="2"/>
    </row>
    <row r="308" spans="1:11" s="8" customFormat="1" ht="18" customHeight="1" x14ac:dyDescent="0.2">
      <c r="A308" s="64"/>
      <c r="B308" s="2"/>
      <c r="C308" s="32"/>
      <c r="D308" s="2"/>
      <c r="E308" s="3"/>
      <c r="F308" s="2"/>
      <c r="G308" s="26"/>
      <c r="H308" s="2"/>
      <c r="I308" s="2"/>
      <c r="J308" s="2"/>
    </row>
    <row r="309" spans="1:11" s="40" customFormat="1" ht="16.5" customHeight="1" x14ac:dyDescent="0.25">
      <c r="A309" s="64"/>
      <c r="B309" s="2"/>
      <c r="C309" s="32"/>
      <c r="D309" s="2"/>
      <c r="E309" s="3"/>
      <c r="F309" s="2"/>
      <c r="G309" s="26"/>
      <c r="H309" s="2"/>
      <c r="I309" s="2"/>
      <c r="J309" s="2"/>
      <c r="K309" s="8"/>
    </row>
  </sheetData>
  <mergeCells count="27">
    <mergeCell ref="A11:K11"/>
    <mergeCell ref="A1:E1"/>
    <mergeCell ref="A9:J9"/>
    <mergeCell ref="G2:J2"/>
    <mergeCell ref="G1:J1"/>
    <mergeCell ref="G3:J3"/>
    <mergeCell ref="A4:E4"/>
    <mergeCell ref="A3:E3"/>
    <mergeCell ref="A6:J6"/>
    <mergeCell ref="A7:J7"/>
    <mergeCell ref="A5:E5"/>
    <mergeCell ref="A2:F2"/>
    <mergeCell ref="G4:J4"/>
    <mergeCell ref="B51:C51"/>
    <mergeCell ref="B49:C50"/>
    <mergeCell ref="G118:J118"/>
    <mergeCell ref="D92:F92"/>
    <mergeCell ref="D84:F84"/>
    <mergeCell ref="D70:F70"/>
    <mergeCell ref="D100:F100"/>
    <mergeCell ref="D101:F101"/>
    <mergeCell ref="A49:A50"/>
    <mergeCell ref="D21:F21"/>
    <mergeCell ref="D45:F45"/>
    <mergeCell ref="B37:C37"/>
    <mergeCell ref="B40:C40"/>
    <mergeCell ref="B48:C48"/>
  </mergeCells>
  <phoneticPr fontId="25" type="noConversion"/>
  <pageMargins left="0.56496062999999996" right="0.23622047244094499" top="0.643700787" bottom="0.39370078740157499" header="0.511811023622047" footer="0"/>
  <pageSetup paperSize="9" scale="85" orientation="portrait" r:id="rId1"/>
  <headerFooter alignWithMargins="0"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2" sqref="A12:XFD19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 ngày 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HuongDKSX</cp:lastModifiedBy>
  <cp:lastPrinted>2025-12-06T01:51:15Z</cp:lastPrinted>
  <dcterms:created xsi:type="dcterms:W3CDTF">1996-10-14T23:33:28Z</dcterms:created>
  <dcterms:modified xsi:type="dcterms:W3CDTF">2025-12-13T01:57:02Z</dcterms:modified>
</cp:coreProperties>
</file>