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ongDKSX\Documents\"/>
    </mc:Choice>
  </mc:AlternateContent>
  <bookViews>
    <workbookView xWindow="-105" yWindow="-105" windowWidth="23250" windowHeight="12570"/>
  </bookViews>
  <sheets>
    <sheet name="Báo cáo ngày " sheetId="9" r:id="rId1"/>
    <sheet name="Sheet1" sheetId="10" r:id="rId2"/>
  </sheets>
  <calcPr calcId="152511"/>
</workbook>
</file>

<file path=xl/calcChain.xml><?xml version="1.0" encoding="utf-8"?>
<calcChain xmlns="http://schemas.openxmlformats.org/spreadsheetml/2006/main">
  <c r="I81" i="9" l="1"/>
  <c r="I82" i="9" s="1"/>
  <c r="G82" i="9"/>
  <c r="F82" i="9"/>
  <c r="E82" i="9"/>
  <c r="D82" i="9"/>
  <c r="H82" i="9"/>
  <c r="D68" i="9"/>
  <c r="I119" i="9" l="1"/>
  <c r="I110" i="9"/>
  <c r="H66" i="9"/>
  <c r="H67" i="9"/>
  <c r="I66" i="9"/>
  <c r="I67" i="9"/>
  <c r="I65" i="9"/>
  <c r="E69" i="9"/>
  <c r="F69" i="9"/>
  <c r="G69" i="9"/>
  <c r="D69" i="9"/>
  <c r="I68" i="9"/>
  <c r="H68" i="9"/>
  <c r="I175" i="9"/>
  <c r="I166" i="9"/>
  <c r="I147" i="9"/>
  <c r="I156" i="9"/>
  <c r="I97" i="9"/>
  <c r="G54" i="9"/>
  <c r="F54" i="9"/>
  <c r="E54" i="9"/>
  <c r="D54" i="9"/>
  <c r="I53" i="9"/>
  <c r="H53" i="9"/>
  <c r="I52" i="9"/>
  <c r="H52" i="9"/>
  <c r="I139" i="9"/>
  <c r="E27" i="9"/>
  <c r="F27" i="9"/>
  <c r="G27" i="9"/>
  <c r="D27" i="9"/>
  <c r="I25" i="9"/>
  <c r="H25" i="9"/>
  <c r="I26" i="9"/>
  <c r="H26" i="9"/>
  <c r="H69" i="9" l="1"/>
  <c r="I69" i="9"/>
  <c r="I54" i="9"/>
  <c r="H54" i="9"/>
  <c r="H27" i="9"/>
  <c r="I27" i="9"/>
  <c r="I129" i="9" l="1"/>
  <c r="N11" i="9" l="1"/>
</calcChain>
</file>

<file path=xl/sharedStrings.xml><?xml version="1.0" encoding="utf-8"?>
<sst xmlns="http://schemas.openxmlformats.org/spreadsheetml/2006/main" count="397" uniqueCount="209">
  <si>
    <t>-</t>
  </si>
  <si>
    <t>2</t>
  </si>
  <si>
    <t>1</t>
  </si>
  <si>
    <t xml:space="preserve">BÁO CÁO </t>
  </si>
  <si>
    <t>Tấn</t>
  </si>
  <si>
    <t>Độc lập- Tự do- Hạnh phúc</t>
  </si>
  <si>
    <t>I.</t>
  </si>
  <si>
    <t>Các tàu đang làm hàng:</t>
  </si>
  <si>
    <t>Các tàu dự kiến:</t>
  </si>
  <si>
    <t>Nơi nhận:</t>
  </si>
  <si>
    <r>
      <t>Số:</t>
    </r>
    <r>
      <rPr>
        <sz val="6"/>
        <rFont val="Times New Roman"/>
        <family val="1"/>
      </rPr>
      <t xml:space="preserve"> . . . . . . . . . . . . . . . . . .</t>
    </r>
    <r>
      <rPr>
        <sz val="12"/>
        <rFont val="Times New Roman"/>
        <family val="1"/>
      </rPr>
      <t>/BC-KVCP</t>
    </r>
  </si>
  <si>
    <t>CTY KHO VẬN &amp; CẢNG CẨM PHẢ - VINACOMIN</t>
  </si>
  <si>
    <t>GIÁM ĐỐC CÔNG TY</t>
  </si>
  <si>
    <t>Kế hoạch rót than ngày:</t>
  </si>
  <si>
    <t>IV.</t>
  </si>
  <si>
    <t>II.</t>
  </si>
  <si>
    <t xml:space="preserve"> </t>
  </si>
  <si>
    <t>3</t>
  </si>
  <si>
    <t xml:space="preserve">Tấn </t>
  </si>
  <si>
    <t>- Loại than:</t>
  </si>
  <si>
    <t>Tàu Xuất tiêu thụ: Tàu Nội địa</t>
  </si>
  <si>
    <t>Các tàu Xuất khẩu:</t>
  </si>
  <si>
    <t>Các tàu Nhập khẩu:</t>
  </si>
  <si>
    <t xml:space="preserve"> Tàu Nhâp khẩu</t>
  </si>
  <si>
    <t>TÌNH HÌNH TIÊU THỤ XUẤT NHẬP KHẨU&amp; NỘI ĐỊA TẠI CẢNG CẨM PHẢ</t>
  </si>
  <si>
    <t>Các tàu đến Cảng:</t>
  </si>
  <si>
    <t>3.1</t>
  </si>
  <si>
    <t>3.2</t>
  </si>
  <si>
    <t>3.3</t>
  </si>
  <si>
    <t>Các phương tiện nội địa hộ lớn:</t>
  </si>
  <si>
    <t>Các phương tiện kết thúc làm hàng:</t>
  </si>
  <si>
    <t>Các phương tiện đang làm hàng:</t>
  </si>
  <si>
    <t xml:space="preserve"> Tàu Nhâp khẩu:</t>
  </si>
  <si>
    <t>CỘNG HOÀ XÃ HỘI CHỦ NGHĨA VIỆT NAM</t>
  </si>
  <si>
    <r>
      <rPr>
        <b/>
        <u/>
        <sz val="14"/>
        <rFont val="Times New Roman"/>
        <family val="1"/>
      </rPr>
      <t>Kính gửi</t>
    </r>
    <r>
      <rPr>
        <u/>
        <sz val="14"/>
        <rFont val="Times New Roman"/>
        <family val="1"/>
      </rPr>
      <t>:</t>
    </r>
    <r>
      <rPr>
        <sz val="14"/>
        <rFont val="Times New Roman"/>
        <family val="1"/>
      </rPr>
      <t xml:space="preserve"> Tập đoàn Công nghiệp Than - Khoáng sản Việt Nam</t>
    </r>
  </si>
  <si>
    <t>Các tàu kết thúc làm hàng:</t>
  </si>
  <si>
    <t>Tàu Xuất khẩu:</t>
  </si>
  <si>
    <t>.</t>
  </si>
  <si>
    <t>Đ/c Tổng Giám Đốc- TKV;</t>
  </si>
  <si>
    <t>Đ/c Giám Đốc TTĐH tại Quảng Ninh;</t>
  </si>
  <si>
    <t>Ban Kinh doanh than;</t>
  </si>
  <si>
    <t>Ban Sản xuất than;</t>
  </si>
  <si>
    <t>Phòng xuất than - C.ty V-Coalimex.</t>
  </si>
  <si>
    <t>III.</t>
  </si>
  <si>
    <t>Tàu Xuất tiêu thụ: Tàu Xuất khẩu</t>
  </si>
  <si>
    <t>Tàu Nội địa</t>
  </si>
  <si>
    <t>Các phương tiện nội địa hộ lớn chờ rót hàng:</t>
  </si>
  <si>
    <t>*</t>
  </si>
  <si>
    <t>Các phương tiện nội địa hộ lớn đến Cảng CP:</t>
  </si>
  <si>
    <t>Các phương tiện nội địa hộ lớn DK đến Cảng CP:</t>
  </si>
  <si>
    <t>Thời gian tàu mở máng:</t>
  </si>
  <si>
    <t>TBGT số :</t>
  </si>
  <si>
    <t>Tổng số:</t>
  </si>
  <si>
    <t>Số lượng:</t>
  </si>
  <si>
    <t>TẬP ĐOÀN CN THAN - KS VIỆT NAM</t>
  </si>
  <si>
    <t>TT</t>
  </si>
  <si>
    <t>Đơn vị giao than</t>
  </si>
  <si>
    <t>Chỉ tiêu</t>
  </si>
  <si>
    <t>Loại than</t>
  </si>
  <si>
    <t>Cập mạn</t>
  </si>
  <si>
    <t>Bốc lên tàu</t>
  </si>
  <si>
    <t>Còn cập mạn</t>
  </si>
  <si>
    <t>Còn thiếu</t>
  </si>
  <si>
    <t>Ghi chú</t>
  </si>
  <si>
    <t>Tổng cộng:</t>
  </si>
  <si>
    <t>KV Con Ong</t>
  </si>
  <si>
    <t>Cty Kho vận Cẩm phả</t>
  </si>
  <si>
    <t>V</t>
  </si>
  <si>
    <t>2.1</t>
  </si>
  <si>
    <t>Cám 5A.10- Điện Vũng áng</t>
  </si>
  <si>
    <t>Cám 6A.14- Điện Vĩnh tân 2</t>
  </si>
  <si>
    <t xml:space="preserve">                                                                         </t>
  </si>
  <si>
    <t>Thời gian DK đến Cảng CPhả:</t>
  </si>
  <si>
    <t>Đơn vị tham gia giao than:</t>
  </si>
  <si>
    <t>Công ty Kho vận Đá bạc</t>
  </si>
  <si>
    <t>Công ty Kho vận Cẩm phả</t>
  </si>
  <si>
    <t>Tốc độ bốc rót: CQD</t>
  </si>
  <si>
    <t>Thưởng, Phạt :  không</t>
  </si>
  <si>
    <t>Than cục 4B.3</t>
  </si>
  <si>
    <t>Thời gian DK tàu kết thúc làm hàng:</t>
  </si>
  <si>
    <t>TTCÔ</t>
  </si>
  <si>
    <t>Than cám 3B.1</t>
  </si>
  <si>
    <r>
      <t xml:space="preserve">Tàu MV HOANG PHƯƠNG LUCKY ( UT- CLM)  </t>
    </r>
    <r>
      <rPr>
        <sz val="12"/>
        <color indexed="8"/>
        <rFont val="Times New Roman"/>
        <family val="1"/>
      </rPr>
      <t xml:space="preserve"> </t>
    </r>
  </si>
  <si>
    <t xml:space="preserve"> 6104 ngày 28/8/2026</t>
  </si>
  <si>
    <t>Tấn cám 3B.1</t>
  </si>
  <si>
    <t>Tấn cục 4B.3</t>
  </si>
  <si>
    <t>Nguồn tồn kho Cty KVĐB</t>
  </si>
  <si>
    <t>Ngày 06/9/2026</t>
  </si>
  <si>
    <t xml:space="preserve">Đơn vị bốc xếp: Công ty Kho vận Cẩm phả và Công ty CPTMDV Logistic QN. </t>
  </si>
  <si>
    <t>Thời gian tàu cập cầu:</t>
  </si>
  <si>
    <t>Quang vinh 188</t>
  </si>
  <si>
    <t>Cám 5B.14- Điện Duyên hải</t>
  </si>
  <si>
    <t>Việt thuận 30-05</t>
  </si>
  <si>
    <t>Trường nguyên ocean</t>
  </si>
  <si>
    <t>Ngày 07/9/2026</t>
  </si>
  <si>
    <t>15h20</t>
  </si>
  <si>
    <t>Công ty CPXNK</t>
  </si>
  <si>
    <t>Pacific 01</t>
  </si>
  <si>
    <t>Cám 6A.1- Điện Vĩnh tân 1</t>
  </si>
  <si>
    <t>KV Cảng chính+ Con Ong</t>
  </si>
  <si>
    <t>Ngày 08/9/2026</t>
  </si>
  <si>
    <t xml:space="preserve">Đơn vị bốc xếp: Công ty Kho vận Cẩm phả . </t>
  </si>
  <si>
    <t>19h20</t>
  </si>
  <si>
    <t>Cám 5A.10</t>
  </si>
  <si>
    <t>Cty Kho vận Đá bạc</t>
  </si>
  <si>
    <t>Ngày 09/9/2026</t>
  </si>
  <si>
    <t>Cám 4A.1- Đạm Hà bắc</t>
  </si>
  <si>
    <t>Ngày 11/9/2026</t>
  </si>
  <si>
    <t>Công ty KVĐB bố trí đủ phương tiện: QN 7583 xong.</t>
  </si>
  <si>
    <t>2.2</t>
  </si>
  <si>
    <r>
      <t xml:space="preserve">Tàu MV LI HANG 5 ( INDALIN- TKV)  </t>
    </r>
    <r>
      <rPr>
        <sz val="12"/>
        <color indexed="8"/>
        <rFont val="Times New Roman"/>
        <family val="1"/>
      </rPr>
      <t xml:space="preserve"> </t>
    </r>
  </si>
  <si>
    <t xml:space="preserve"> 6310 ngày 08/9/2026</t>
  </si>
  <si>
    <t>Ngày 21/9/2026</t>
  </si>
  <si>
    <t>Than cục 5A.1</t>
  </si>
  <si>
    <t>Tốc độ bốc rót: 5 000 tấn/ngày  không bao gồm CN và ngày lễ trừ khi sử dụng</t>
  </si>
  <si>
    <t>Thưởng, Phạt : 5 000/10 000 USD/ ngày</t>
  </si>
  <si>
    <t>100%</t>
  </si>
  <si>
    <t>Ngày 12/9/2026</t>
  </si>
  <si>
    <t>10h15</t>
  </si>
  <si>
    <t>Cám 6A.1</t>
  </si>
  <si>
    <t>Công ty TTHG</t>
  </si>
  <si>
    <t xml:space="preserve">Đơn vị bốc xếp: Công ty TNHH VTB Bạch đằng . </t>
  </si>
  <si>
    <t>2.3</t>
  </si>
  <si>
    <r>
      <t xml:space="preserve">Tàu MV PACIFIC ESPERANZA ( MAR- TKV)  </t>
    </r>
    <r>
      <rPr>
        <sz val="12"/>
        <color indexed="8"/>
        <rFont val="Times New Roman"/>
        <family val="1"/>
      </rPr>
      <t xml:space="preserve"> </t>
    </r>
  </si>
  <si>
    <t xml:space="preserve"> 6316 ngày 08/9/2026</t>
  </si>
  <si>
    <t>Ngày 15/9/2026</t>
  </si>
  <si>
    <t>Tốc độ bốc rót: 7 000 tấn/ngày trong cầu, 5 000 tấn/ngày rót chuyển tải</t>
  </si>
  <si>
    <t>trong đk thời tiết tốt, không bao gồm CN và ngày lễ trừ khi sử dụng</t>
  </si>
  <si>
    <t>2.4</t>
  </si>
  <si>
    <t xml:space="preserve"> 6315 ngày 08/9/2026</t>
  </si>
  <si>
    <r>
      <t xml:space="preserve">Tàu MV HOSEI OVATION ( MAR- TKV)  </t>
    </r>
    <r>
      <rPr>
        <sz val="12"/>
        <color indexed="8"/>
        <rFont val="Times New Roman"/>
        <family val="1"/>
      </rPr>
      <t xml:space="preserve"> </t>
    </r>
  </si>
  <si>
    <t>Ngày 18/9/2026</t>
  </si>
  <si>
    <t>Tấn max</t>
  </si>
  <si>
    <t>Tốc độ bốc rót: 12 000 tấn/ngày trong cầu, 6 000 tấn/ngày rót chuyển tải</t>
  </si>
  <si>
    <t>Thưởng, Phạt : 2 500/5 000 USD/ ngày</t>
  </si>
  <si>
    <t>Hà tu, TTHG</t>
  </si>
  <si>
    <r>
      <t xml:space="preserve">Tàu MV FU XING LUN ( UT- CLM)  </t>
    </r>
    <r>
      <rPr>
        <sz val="12"/>
        <color indexed="8"/>
        <rFont val="Times New Roman"/>
        <family val="1"/>
      </rPr>
      <t xml:space="preserve"> </t>
    </r>
  </si>
  <si>
    <t xml:space="preserve"> 6309 ngày 08/9/2026</t>
  </si>
  <si>
    <t>Than cục 5B.2. (S: 1,1%)</t>
  </si>
  <si>
    <t>Than cục 5B.2. (S: 1,44-1,75%)</t>
  </si>
  <si>
    <t>Tốc độ bốc rót: 4 000 tấn/ngày  không bao gồm CN và ngày lễ trừ khi sử dụng</t>
  </si>
  <si>
    <t>Thưởng, Phạt : 4 000/8 000 USD/ ngày</t>
  </si>
  <si>
    <t>Vinacomin 30-01</t>
  </si>
  <si>
    <t>Cám 6A.14- Điện Duyên hải</t>
  </si>
  <si>
    <t>2.5</t>
  </si>
  <si>
    <r>
      <t xml:space="preserve">Tàu MV LMZ PHOEBE ( ALEPH- TKV)  </t>
    </r>
    <r>
      <rPr>
        <sz val="12"/>
        <color indexed="8"/>
        <rFont val="Times New Roman"/>
        <family val="1"/>
      </rPr>
      <t xml:space="preserve"> </t>
    </r>
  </si>
  <si>
    <t xml:space="preserve"> 6331 ngày 09/9/2026</t>
  </si>
  <si>
    <t>Than cục 4B.3. (S: 1,43% max)</t>
  </si>
  <si>
    <t>Than cục 4B.3. (S: 1,75% max)</t>
  </si>
  <si>
    <t>2.6</t>
  </si>
  <si>
    <r>
      <t xml:space="preserve">Tàu MV MINH ANH 09 ( UT- TKV)  </t>
    </r>
    <r>
      <rPr>
        <sz val="12"/>
        <color indexed="8"/>
        <rFont val="Times New Roman"/>
        <family val="1"/>
      </rPr>
      <t xml:space="preserve"> </t>
    </r>
  </si>
  <si>
    <t xml:space="preserve"> 6336 ngày 09/9/2026</t>
  </si>
  <si>
    <t>Ngày 19/9/2026</t>
  </si>
  <si>
    <t>Thưởng, Phạt : Không</t>
  </si>
  <si>
    <t>Nguồn tồn kho</t>
  </si>
  <si>
    <t>Nhận xét: Tiến độ xếp hàng chậm. Tàu xếp hàng bằng cẩu nổi.</t>
  </si>
  <si>
    <t>Việt thuận 235- 05</t>
  </si>
  <si>
    <t>Thời gian đến Cảng CPhả:</t>
  </si>
  <si>
    <t>Nhận xét: Tiến độ xếp hàng chậm. Tàu xếp hàng bằng cẩu tàu( tàu làm 2/4 cẩu, 2 cẩu còn lại máy đèn yếu).</t>
  </si>
  <si>
    <t>Ngày 10/9/2026</t>
  </si>
  <si>
    <t>Cám 6A.14</t>
  </si>
  <si>
    <t>Rót trong cầu</t>
  </si>
  <si>
    <t>Công ty KVCP bố trí phương tiện: QN LTĐ 12 xong.</t>
  </si>
  <si>
    <t>Nhận xét: Tiến độ rót hàng bình thường.</t>
  </si>
  <si>
    <t>Cty CPKDT Cẩm phả</t>
  </si>
  <si>
    <t>Công ty CP XNK</t>
  </si>
  <si>
    <t>Ngày 14/9/2026</t>
  </si>
  <si>
    <t>Rót chuyển tải</t>
  </si>
  <si>
    <t>14h30</t>
  </si>
  <si>
    <t>QN 4330</t>
  </si>
  <si>
    <t xml:space="preserve"> VNCM TĐ 056-05cm.</t>
  </si>
  <si>
    <t>Công ty CPXNK bố trí đủ phương tiện: VNCMTĐ 056-01 xong, CP 20 xong, CÔ 15 xong, CÔ 16 xong, CÔ 19 xong,</t>
  </si>
  <si>
    <t>1.1</t>
  </si>
  <si>
    <r>
      <t xml:space="preserve">Tàu MV THEMIS PETRAKIS ( SLT- CLM)  </t>
    </r>
    <r>
      <rPr>
        <sz val="12"/>
        <color indexed="8"/>
        <rFont val="Times New Roman"/>
        <family val="1"/>
      </rPr>
      <t xml:space="preserve"> </t>
    </r>
  </si>
  <si>
    <t xml:space="preserve"> 6384 ngày 10/9/2026</t>
  </si>
  <si>
    <t>Than nhiệt xuất xứ từ Úc</t>
  </si>
  <si>
    <t>Đơn vị tham gia nhận than:</t>
  </si>
  <si>
    <t>Công ty TTCÔ</t>
  </si>
  <si>
    <t xml:space="preserve">Tốc độ dỡ hàng: 7 000 tấn/ngày, trong đk thời tiết tốt tính cả CN và ngày lễ </t>
  </si>
  <si>
    <t>Phạt dỡ hàng chậm : 15 000 USD/ ngày (không thưởng)</t>
  </si>
  <si>
    <t>1.2</t>
  </si>
  <si>
    <r>
      <t xml:space="preserve">Tàu VIỆT THUẬN 235-06( NT- CLM)  </t>
    </r>
    <r>
      <rPr>
        <sz val="12"/>
        <color indexed="8"/>
        <rFont val="Times New Roman"/>
        <family val="1"/>
      </rPr>
      <t xml:space="preserve"> </t>
    </r>
  </si>
  <si>
    <t xml:space="preserve"> 6383 ngày 10/9/2026</t>
  </si>
  <si>
    <t>Than anthracite Lào</t>
  </si>
  <si>
    <t>Tốc độ dỡ hàng: CQD</t>
  </si>
  <si>
    <t>Phạt dỡ hàng chậm : Không áp dụng</t>
  </si>
  <si>
    <t>Quảng Ninh, ngày 12 tháng 9 năm 2026</t>
  </si>
  <si>
    <t>Công ty Kho vận và Cảng Cẩm Phả báo cáo tình hình tàu tại vùng Cẩm Phả tính đến 07h ngày 12/9/2026 như sau:</t>
  </si>
  <si>
    <t>23191.45</t>
  </si>
  <si>
    <t>Thời gian tàu kết thúc làm hàng:</t>
  </si>
  <si>
    <t>23h55</t>
  </si>
  <si>
    <t>13h30</t>
  </si>
  <si>
    <t>19539.79</t>
  </si>
  <si>
    <t>Tàu DK 22h đêm nay mở máng</t>
  </si>
  <si>
    <t xml:space="preserve">Đơn vị bốc xếp: Công ty Kho vận Cẩm phả và Công ty CPTMVD Logistic QN . </t>
  </si>
  <si>
    <t>và mở máng làm hàng lúc 18h50 ngày 11/9. Tàu xếp hàng bằng cẩu nổi Hòn nét 02+ tín thành 03</t>
  </si>
  <si>
    <t>Ngày 13/9/2026</t>
  </si>
  <si>
    <t>Công ty KVCP bố trí phương tiện:  VTTĐ 12A đang bốc lên tàu.</t>
  </si>
  <si>
    <t>Công ty CPKDTCP bố trí phương tiện: VTTĐ 09 xong</t>
  </si>
  <si>
    <t>Công ty TTHG bố trí đủ phương tiện: QN 1176 xong, TĐ 37-CG xong,  SH 07 xong, VNCM TĐ 01 xong,</t>
  </si>
  <si>
    <t>HL 88, SH10 đang bốc lên tàu  .</t>
  </si>
  <si>
    <t>KV Cảng chính</t>
  </si>
  <si>
    <t>20h30</t>
  </si>
  <si>
    <t>Thời gian DK tàu rời cầu:</t>
  </si>
  <si>
    <t>Nhận xét: Tiến độ rót hàng bình thường. Tàu rời cầu: 15h45 ngày 11/9 ra ngoài neo chuyển tải tiếp</t>
  </si>
  <si>
    <t>VTA Nepune</t>
  </si>
  <si>
    <t>Cám 5A.1- Cty CPKDTMB</t>
  </si>
  <si>
    <t>Cám 5B.1- Cty CPKDTMB</t>
  </si>
  <si>
    <t>Công ty CPXNK bố trí phương tiện: CÔ 18, CP 22 đã cm chờ bốc, Vinacomin TĐ 056-02 đang bốc lên tàu.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</si>
</sst>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"/>
  </numFmts>
  <fonts count="35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2"/>
      <color indexed="8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b/>
      <sz val="12"/>
      <color indexed="10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u/>
      <sz val="14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sz val="6"/>
      <name val="Times New Roman"/>
      <family val="1"/>
    </font>
    <font>
      <i/>
      <sz val="13"/>
      <name val="Times New Roman"/>
      <family val="1"/>
    </font>
    <font>
      <b/>
      <i/>
      <u/>
      <sz val="10"/>
      <name val="Times New Roman"/>
      <family val="1"/>
    </font>
    <font>
      <b/>
      <u/>
      <sz val="12"/>
      <color indexed="8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8"/>
      <name val="Arial"/>
      <family val="2"/>
    </font>
    <font>
      <b/>
      <sz val="12"/>
      <color rgb="FFFF0000"/>
      <name val="Times New Roman"/>
      <family val="1"/>
    </font>
    <font>
      <sz val="12"/>
      <color rgb="FFC00000"/>
      <name val="Times New Roman"/>
      <family val="1"/>
    </font>
    <font>
      <sz val="12"/>
      <color rgb="FFFF0000"/>
      <name val="Times New Roman"/>
      <family val="1"/>
    </font>
    <font>
      <b/>
      <u/>
      <sz val="12"/>
      <color rgb="FFC00000"/>
      <name val="Times New Roman"/>
      <family val="1"/>
    </font>
    <font>
      <b/>
      <sz val="12"/>
      <color rgb="FFC00000"/>
      <name val="Times New Roman"/>
      <family val="1"/>
    </font>
    <font>
      <b/>
      <sz val="14"/>
      <color indexed="10"/>
      <name val="Times New Roman"/>
      <family val="1"/>
    </font>
    <font>
      <b/>
      <u/>
      <sz val="14"/>
      <name val="Times New Roman"/>
      <family val="1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4" fillId="0" borderId="0" xfId="0" quotePrefix="1" applyNumberFormat="1" applyFont="1" applyAlignment="1">
      <alignment horizontal="right" vertical="center"/>
    </xf>
    <xf numFmtId="164" fontId="6" fillId="0" borderId="0" xfId="0" applyNumberFormat="1" applyFont="1" applyAlignment="1">
      <alignment horizontal="left" vertical="center"/>
    </xf>
    <xf numFmtId="164" fontId="11" fillId="0" borderId="0" xfId="0" applyNumberFormat="1" applyFont="1" applyAlignment="1">
      <alignment horizontal="right" vertical="center"/>
    </xf>
    <xf numFmtId="164" fontId="12" fillId="0" borderId="0" xfId="0" applyNumberFormat="1" applyFont="1"/>
    <xf numFmtId="164" fontId="13" fillId="0" borderId="0" xfId="0" applyNumberFormat="1" applyFont="1"/>
    <xf numFmtId="164" fontId="1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2" fontId="2" fillId="0" borderId="0" xfId="0" applyNumberFormat="1" applyFont="1"/>
    <xf numFmtId="1" fontId="2" fillId="0" borderId="0" xfId="0" applyNumberFormat="1" applyFont="1"/>
    <xf numFmtId="1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left" vertical="center"/>
    </xf>
    <xf numFmtId="1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vertical="center"/>
    </xf>
    <xf numFmtId="0" fontId="22" fillId="0" borderId="0" xfId="0" applyFont="1"/>
    <xf numFmtId="0" fontId="24" fillId="0" borderId="0" xfId="0" applyFont="1"/>
    <xf numFmtId="0" fontId="23" fillId="0" borderId="0" xfId="0" applyFont="1"/>
    <xf numFmtId="0" fontId="23" fillId="0" borderId="0" xfId="0" applyFont="1" applyAlignment="1">
      <alignment horizontal="left"/>
    </xf>
    <xf numFmtId="2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left" vertical="center"/>
    </xf>
    <xf numFmtId="164" fontId="29" fillId="0" borderId="0" xfId="0" applyNumberFormat="1" applyFont="1" applyAlignment="1">
      <alignment horizontal="left" vertical="center"/>
    </xf>
    <xf numFmtId="0" fontId="6" fillId="0" borderId="0" xfId="0" applyFont="1"/>
    <xf numFmtId="164" fontId="9" fillId="0" borderId="0" xfId="0" applyNumberFormat="1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5" fillId="0" borderId="0" xfId="0" applyFont="1"/>
    <xf numFmtId="49" fontId="8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164" fontId="4" fillId="0" borderId="0" xfId="0" quotePrefix="1" applyNumberFormat="1" applyFont="1" applyAlignment="1">
      <alignment vertical="center"/>
    </xf>
    <xf numFmtId="0" fontId="6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vertical="center"/>
    </xf>
    <xf numFmtId="164" fontId="26" fillId="0" borderId="0" xfId="0" applyNumberFormat="1" applyFont="1" applyAlignment="1">
      <alignment horizontal="left" vertical="center"/>
    </xf>
    <xf numFmtId="164" fontId="28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164" fontId="4" fillId="0" borderId="0" xfId="0" quotePrefix="1" applyNumberFormat="1" applyFont="1" applyAlignment="1">
      <alignment horizontal="left" vertical="center"/>
    </xf>
    <xf numFmtId="1" fontId="4" fillId="0" borderId="0" xfId="0" applyNumberFormat="1" applyFont="1" applyAlignment="1">
      <alignment horizontal="left" vertical="center"/>
    </xf>
    <xf numFmtId="164" fontId="30" fillId="0" borderId="0" xfId="0" applyNumberFormat="1" applyFont="1" applyAlignment="1">
      <alignment horizontal="left" vertical="center"/>
    </xf>
    <xf numFmtId="164" fontId="27" fillId="0" borderId="0" xfId="0" applyNumberFormat="1" applyFont="1" applyAlignment="1">
      <alignment horizontal="left" vertical="center"/>
    </xf>
    <xf numFmtId="1" fontId="27" fillId="0" borderId="0" xfId="0" applyNumberFormat="1" applyFont="1" applyAlignment="1">
      <alignment horizontal="left" vertical="center"/>
    </xf>
    <xf numFmtId="164" fontId="8" fillId="0" borderId="0" xfId="0" quotePrefix="1" applyNumberFormat="1" applyFont="1" applyAlignment="1">
      <alignment horizontal="left" vertical="center"/>
    </xf>
    <xf numFmtId="164" fontId="19" fillId="0" borderId="0" xfId="0" applyNumberFormat="1" applyFont="1" applyAlignment="1">
      <alignment horizontal="left"/>
    </xf>
    <xf numFmtId="164" fontId="16" fillId="0" borderId="0" xfId="0" applyNumberFormat="1" applyFont="1" applyAlignment="1">
      <alignment horizontal="left"/>
    </xf>
    <xf numFmtId="49" fontId="3" fillId="0" borderId="0" xfId="0" quotePrefix="1" applyNumberFormat="1" applyFont="1" applyAlignment="1">
      <alignment horizontal="left"/>
    </xf>
    <xf numFmtId="164" fontId="21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49" fontId="4" fillId="0" borderId="0" xfId="0" quotePrefix="1" applyNumberFormat="1" applyFont="1" applyAlignment="1">
      <alignment horizontal="center" vertical="center"/>
    </xf>
    <xf numFmtId="164" fontId="30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49" fontId="8" fillId="0" borderId="0" xfId="0" quotePrefix="1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 indent="1"/>
    </xf>
    <xf numFmtId="164" fontId="4" fillId="0" borderId="2" xfId="0" applyNumberFormat="1" applyFont="1" applyBorder="1" applyAlignment="1" applyProtection="1">
      <alignment vertical="center"/>
      <protection locked="0"/>
    </xf>
    <xf numFmtId="164" fontId="4" fillId="0" borderId="3" xfId="0" applyNumberFormat="1" applyFont="1" applyBorder="1" applyAlignment="1" applyProtection="1">
      <alignment vertical="center"/>
      <protection locked="0"/>
    </xf>
    <xf numFmtId="2" fontId="33" fillId="0" borderId="1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/>
    </xf>
    <xf numFmtId="164" fontId="34" fillId="0" borderId="0" xfId="0" applyNumberFormat="1" applyFont="1" applyAlignment="1">
      <alignment vertical="center"/>
    </xf>
    <xf numFmtId="164" fontId="34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quotePrefix="1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2" fontId="10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 vertical="center"/>
    </xf>
    <xf numFmtId="164" fontId="3" fillId="0" borderId="0" xfId="0" quotePrefix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31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18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left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523875</xdr:colOff>
      <xdr:row>2</xdr:row>
      <xdr:rowOff>28575</xdr:rowOff>
    </xdr:from>
    <xdr:to>
      <xdr:col>9</xdr:col>
      <xdr:colOff>466725</xdr:colOff>
      <xdr:row>2</xdr:row>
      <xdr:rowOff>28575</xdr:rowOff>
    </xdr:to>
    <xdr:sp macro="" textlink="">
      <xdr:nvSpPr>
        <xdr:cNvPr id="25121" name="Line 1">
          <a:extLst>
            <a:ext uri="{FF2B5EF4-FFF2-40B4-BE49-F238E27FC236}">
              <a16:creationId xmlns:a16="http://schemas.microsoft.com/office/drawing/2014/main" xmlns="" id="{00000000-0008-0000-0000-000021620000}"/>
            </a:ext>
          </a:extLst>
        </xdr:cNvPr>
        <xdr:cNvSpPr>
          <a:spLocks noChangeShapeType="1"/>
        </xdr:cNvSpPr>
      </xdr:nvSpPr>
      <xdr:spPr bwMode="auto">
        <a:xfrm flipV="1">
          <a:off x="4019550" y="428625"/>
          <a:ext cx="1838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152400</xdr:colOff>
      <xdr:row>2</xdr:row>
      <xdr:rowOff>76200</xdr:rowOff>
    </xdr:from>
    <xdr:to>
      <xdr:col>3</xdr:col>
      <xdr:colOff>352425</xdr:colOff>
      <xdr:row>2</xdr:row>
      <xdr:rowOff>76200</xdr:rowOff>
    </xdr:to>
    <xdr:sp macro="" textlink="">
      <xdr:nvSpPr>
        <xdr:cNvPr id="25122" name="Line 2">
          <a:extLst>
            <a:ext uri="{FF2B5EF4-FFF2-40B4-BE49-F238E27FC236}">
              <a16:creationId xmlns:a16="http://schemas.microsoft.com/office/drawing/2014/main" xmlns="" id="{00000000-0008-0000-0000-000022620000}"/>
            </a:ext>
          </a:extLst>
        </xdr:cNvPr>
        <xdr:cNvSpPr>
          <a:spLocks noChangeShapeType="1"/>
        </xdr:cNvSpPr>
      </xdr:nvSpPr>
      <xdr:spPr bwMode="auto">
        <a:xfrm flipV="1">
          <a:off x="1009650" y="476250"/>
          <a:ext cx="1028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4"/>
  <sheetViews>
    <sheetView tabSelected="1" topLeftCell="A189" zoomScale="142" zoomScaleNormal="142" workbookViewId="0">
      <selection activeCell="K199" sqref="K199"/>
    </sheetView>
  </sheetViews>
  <sheetFormatPr defaultColWidth="9.28515625" defaultRowHeight="12.75" x14ac:dyDescent="0.2"/>
  <cols>
    <col min="1" max="1" width="4.28515625" style="52" customWidth="1"/>
    <col min="2" max="2" width="9.28515625" style="2"/>
    <col min="3" max="3" width="13.28515625" style="32" customWidth="1"/>
    <col min="4" max="4" width="10.42578125" style="2" customWidth="1"/>
    <col min="5" max="5" width="12.140625" style="3" customWidth="1"/>
    <col min="6" max="6" width="9.5703125" style="2" customWidth="1"/>
    <col min="7" max="7" width="12.7109375" style="26" customWidth="1"/>
    <col min="8" max="8" width="12.7109375" style="2" customWidth="1"/>
    <col min="9" max="9" width="11.28515625" style="2" customWidth="1"/>
    <col min="10" max="10" width="17.28515625" style="2" customWidth="1"/>
    <col min="11" max="11" width="8.42578125" style="2" customWidth="1"/>
    <col min="12" max="16384" width="9.28515625" style="2"/>
  </cols>
  <sheetData>
    <row r="1" spans="1:17" s="16" customFormat="1" ht="16.149999999999999" customHeight="1" x14ac:dyDescent="0.2">
      <c r="A1" s="97" t="s">
        <v>54</v>
      </c>
      <c r="B1" s="97"/>
      <c r="C1" s="97"/>
      <c r="D1" s="97"/>
      <c r="E1" s="97"/>
      <c r="G1" s="97" t="s">
        <v>33</v>
      </c>
      <c r="H1" s="97"/>
      <c r="I1" s="97"/>
      <c r="J1" s="97"/>
    </row>
    <row r="2" spans="1:17" s="17" customFormat="1" ht="16.149999999999999" customHeight="1" x14ac:dyDescent="0.25">
      <c r="A2" s="107" t="s">
        <v>11</v>
      </c>
      <c r="B2" s="107"/>
      <c r="C2" s="107"/>
      <c r="D2" s="107"/>
      <c r="E2" s="107"/>
      <c r="F2" s="107"/>
      <c r="G2" s="97" t="s">
        <v>5</v>
      </c>
      <c r="H2" s="97"/>
      <c r="I2" s="97"/>
      <c r="J2" s="97"/>
    </row>
    <row r="3" spans="1:17" s="4" customFormat="1" ht="15.75" x14ac:dyDescent="0.25">
      <c r="A3" s="103"/>
      <c r="B3" s="103"/>
      <c r="C3" s="103"/>
      <c r="D3" s="103"/>
      <c r="E3" s="103"/>
      <c r="G3" s="100"/>
      <c r="H3" s="101"/>
      <c r="I3" s="101"/>
      <c r="J3" s="101"/>
    </row>
    <row r="4" spans="1:17" s="4" customFormat="1" ht="17.649999999999999" customHeight="1" x14ac:dyDescent="0.25">
      <c r="A4" s="102" t="s">
        <v>10</v>
      </c>
      <c r="B4" s="102"/>
      <c r="C4" s="102"/>
      <c r="D4" s="102"/>
      <c r="E4" s="102"/>
      <c r="G4" s="108" t="s">
        <v>186</v>
      </c>
      <c r="H4" s="108"/>
      <c r="I4" s="108"/>
      <c r="J4" s="108"/>
    </row>
    <row r="5" spans="1:17" s="1" customFormat="1" ht="18" customHeight="1" x14ac:dyDescent="0.2">
      <c r="A5" s="106"/>
      <c r="B5" s="106"/>
      <c r="C5" s="106"/>
      <c r="D5" s="106"/>
      <c r="E5" s="106"/>
      <c r="G5" s="26"/>
      <c r="M5" s="53"/>
      <c r="N5" s="53"/>
      <c r="O5" s="53"/>
      <c r="P5" s="53"/>
      <c r="Q5" s="53"/>
    </row>
    <row r="6" spans="1:17" s="13" customFormat="1" ht="18.600000000000001" customHeight="1" x14ac:dyDescent="0.3">
      <c r="A6" s="104" t="s">
        <v>3</v>
      </c>
      <c r="B6" s="104"/>
      <c r="C6" s="104"/>
      <c r="D6" s="104"/>
      <c r="E6" s="104"/>
      <c r="F6" s="104"/>
      <c r="G6" s="104"/>
      <c r="H6" s="104"/>
      <c r="I6" s="104"/>
      <c r="J6" s="104"/>
    </row>
    <row r="7" spans="1:17" s="14" customFormat="1" ht="19.5" customHeight="1" x14ac:dyDescent="0.3">
      <c r="A7" s="105" t="s">
        <v>24</v>
      </c>
      <c r="B7" s="105"/>
      <c r="C7" s="105"/>
      <c r="D7" s="105"/>
      <c r="E7" s="105"/>
      <c r="F7" s="105"/>
      <c r="G7" s="105"/>
      <c r="H7" s="105"/>
      <c r="I7" s="105"/>
      <c r="J7" s="105"/>
    </row>
    <row r="8" spans="1:17" s="7" customFormat="1" ht="17.649999999999999" customHeight="1" x14ac:dyDescent="0.2">
      <c r="A8" s="48"/>
      <c r="C8" s="16"/>
      <c r="E8" s="11"/>
      <c r="G8" s="27"/>
      <c r="M8" s="7" t="s">
        <v>37</v>
      </c>
    </row>
    <row r="9" spans="1:17" s="15" customFormat="1" ht="18.75" x14ac:dyDescent="0.2">
      <c r="A9" s="98" t="s">
        <v>34</v>
      </c>
      <c r="B9" s="99"/>
      <c r="C9" s="99"/>
      <c r="D9" s="99"/>
      <c r="E9" s="99"/>
      <c r="F9" s="99"/>
      <c r="G9" s="99"/>
      <c r="H9" s="99"/>
      <c r="I9" s="99"/>
      <c r="J9" s="99"/>
    </row>
    <row r="10" spans="1:17" s="7" customFormat="1" ht="18.600000000000001" customHeight="1" x14ac:dyDescent="0.2">
      <c r="A10" s="48"/>
      <c r="C10" s="16"/>
      <c r="E10" s="11"/>
      <c r="G10" s="27"/>
    </row>
    <row r="11" spans="1:17" s="7" customFormat="1" ht="18" customHeight="1" x14ac:dyDescent="0.2">
      <c r="A11" s="110" t="s">
        <v>187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N11" s="7">
        <f>SUM(L5)</f>
        <v>0</v>
      </c>
    </row>
    <row r="12" spans="1:17" s="7" customFormat="1" ht="18" customHeight="1" x14ac:dyDescent="0.2">
      <c r="A12" s="11"/>
      <c r="B12" s="11"/>
      <c r="C12" s="5"/>
      <c r="D12" s="11"/>
      <c r="E12" s="11"/>
      <c r="F12" s="11"/>
      <c r="G12" s="28"/>
      <c r="H12" s="11"/>
      <c r="I12" s="11"/>
      <c r="J12" s="11"/>
      <c r="K12" s="11"/>
    </row>
    <row r="13" spans="1:17" s="7" customFormat="1" ht="18.600000000000001" customHeight="1" x14ac:dyDescent="0.2">
      <c r="A13" s="70" t="s">
        <v>6</v>
      </c>
      <c r="B13" s="38" t="s">
        <v>35</v>
      </c>
      <c r="C13" s="54"/>
      <c r="D13" s="55"/>
      <c r="E13" s="11"/>
      <c r="F13" s="11"/>
      <c r="G13" s="28"/>
      <c r="H13" s="11"/>
      <c r="I13" s="11"/>
      <c r="J13" s="11"/>
      <c r="K13" s="11"/>
    </row>
    <row r="14" spans="1:17" s="7" customFormat="1" ht="17.45" customHeight="1" x14ac:dyDescent="0.2">
      <c r="A14" s="70"/>
      <c r="B14" s="38"/>
      <c r="C14" s="54"/>
      <c r="D14" s="55"/>
      <c r="E14" s="11"/>
      <c r="F14" s="11"/>
      <c r="G14" s="28"/>
      <c r="H14" s="11"/>
      <c r="I14" s="11"/>
      <c r="J14" s="11"/>
      <c r="K14" s="11"/>
    </row>
    <row r="15" spans="1:17" s="7" customFormat="1" ht="18.600000000000001" customHeight="1" x14ac:dyDescent="0.2">
      <c r="A15" s="50">
        <v>1</v>
      </c>
      <c r="B15" s="21" t="s">
        <v>32</v>
      </c>
      <c r="C15" s="5"/>
      <c r="D15" s="11"/>
      <c r="E15" s="11"/>
      <c r="F15" s="11"/>
      <c r="G15" s="28"/>
      <c r="H15" s="11"/>
      <c r="I15" s="11"/>
      <c r="J15" s="11"/>
      <c r="K15" s="11"/>
    </row>
    <row r="16" spans="1:17" s="7" customFormat="1" ht="18.600000000000001" customHeight="1" x14ac:dyDescent="0.2">
      <c r="A16" s="50"/>
      <c r="B16" s="21"/>
      <c r="C16" s="5"/>
      <c r="D16" s="11"/>
      <c r="E16" s="11"/>
      <c r="F16" s="11"/>
      <c r="G16" s="28"/>
      <c r="H16" s="11"/>
      <c r="I16" s="11"/>
      <c r="J16" s="11"/>
      <c r="K16" s="11"/>
    </row>
    <row r="17" spans="1:11" s="7" customFormat="1" ht="18.600000000000001" customHeight="1" x14ac:dyDescent="0.2">
      <c r="A17" s="56">
        <v>2</v>
      </c>
      <c r="B17" s="21" t="s">
        <v>36</v>
      </c>
      <c r="C17" s="5"/>
      <c r="D17" s="11"/>
      <c r="E17" s="11"/>
      <c r="F17" s="11"/>
      <c r="G17" s="28"/>
      <c r="H17" s="11"/>
      <c r="I17" s="11"/>
      <c r="J17" s="11"/>
      <c r="K17" s="11"/>
    </row>
    <row r="18" spans="1:11" s="7" customFormat="1" ht="18.600000000000001" customHeight="1" x14ac:dyDescent="0.2">
      <c r="A18" s="56"/>
      <c r="B18" s="21"/>
      <c r="C18" s="5"/>
      <c r="D18" s="11"/>
      <c r="E18" s="11"/>
      <c r="F18" s="11"/>
      <c r="G18" s="28"/>
      <c r="H18" s="11"/>
      <c r="I18" s="11"/>
      <c r="J18" s="11"/>
      <c r="K18" s="11"/>
    </row>
    <row r="19" spans="1:11" s="40" customFormat="1" ht="19.149999999999999" customHeight="1" x14ac:dyDescent="0.25">
      <c r="A19" s="56">
        <v>3</v>
      </c>
      <c r="B19" s="21" t="s">
        <v>45</v>
      </c>
      <c r="C19" s="5"/>
      <c r="D19" s="11"/>
      <c r="E19" s="11"/>
      <c r="F19" s="11"/>
      <c r="G19" s="28"/>
      <c r="H19" s="11"/>
      <c r="I19" s="11"/>
      <c r="J19" s="11"/>
      <c r="K19" s="11"/>
    </row>
    <row r="20" spans="1:11" s="40" customFormat="1" ht="19.149999999999999" customHeight="1" x14ac:dyDescent="0.25">
      <c r="A20" s="56"/>
      <c r="B20" s="21"/>
      <c r="C20" s="5"/>
      <c r="D20" s="93"/>
      <c r="E20" s="93"/>
      <c r="F20" s="93"/>
      <c r="G20" s="28"/>
      <c r="H20" s="93"/>
      <c r="I20" s="93"/>
      <c r="J20" s="93"/>
      <c r="K20" s="93"/>
    </row>
    <row r="21" spans="1:11" ht="19.899999999999999" customHeight="1" x14ac:dyDescent="0.2">
      <c r="A21" s="68" t="s">
        <v>26</v>
      </c>
      <c r="B21" s="44" t="s">
        <v>93</v>
      </c>
      <c r="C21" s="62"/>
      <c r="D21" s="109" t="s">
        <v>65</v>
      </c>
      <c r="E21" s="109"/>
      <c r="F21" s="109"/>
      <c r="G21" s="37" t="s">
        <v>188</v>
      </c>
      <c r="H21" s="57" t="s">
        <v>4</v>
      </c>
      <c r="I21" s="30" t="s">
        <v>69</v>
      </c>
      <c r="J21" s="30"/>
    </row>
    <row r="22" spans="1:11" s="8" customFormat="1" ht="18.600000000000001" customHeight="1" x14ac:dyDescent="0.25">
      <c r="A22" s="50"/>
      <c r="B22" s="7" t="s">
        <v>50</v>
      </c>
      <c r="E22" s="47" t="s">
        <v>102</v>
      </c>
      <c r="F22" s="40" t="s">
        <v>94</v>
      </c>
      <c r="G22" s="29"/>
      <c r="H22" s="37"/>
      <c r="I22" s="37"/>
      <c r="K22" s="60"/>
    </row>
    <row r="23" spans="1:11" s="8" customFormat="1" ht="19.149999999999999" customHeight="1" x14ac:dyDescent="0.25">
      <c r="A23" s="49"/>
      <c r="B23" s="7" t="s">
        <v>189</v>
      </c>
      <c r="C23" s="43"/>
      <c r="D23" s="40"/>
      <c r="E23" s="47" t="s">
        <v>190</v>
      </c>
      <c r="F23" s="40" t="s">
        <v>107</v>
      </c>
      <c r="G23" s="42"/>
      <c r="H23" s="41" t="s">
        <v>16</v>
      </c>
      <c r="I23" s="41"/>
      <c r="J23" s="7"/>
      <c r="K23" s="11"/>
    </row>
    <row r="24" spans="1:11" s="8" customFormat="1" ht="19.149999999999999" customHeight="1" x14ac:dyDescent="0.2">
      <c r="A24" s="73" t="s">
        <v>55</v>
      </c>
      <c r="B24" s="111" t="s">
        <v>56</v>
      </c>
      <c r="C24" s="112"/>
      <c r="D24" s="74" t="s">
        <v>57</v>
      </c>
      <c r="E24" s="74" t="s">
        <v>58</v>
      </c>
      <c r="F24" s="75" t="s">
        <v>59</v>
      </c>
      <c r="G24" s="76" t="s">
        <v>60</v>
      </c>
      <c r="H24" s="74" t="s">
        <v>61</v>
      </c>
      <c r="I24" s="77" t="s">
        <v>62</v>
      </c>
      <c r="J24" s="74" t="s">
        <v>63</v>
      </c>
      <c r="K24" s="11"/>
    </row>
    <row r="25" spans="1:11" ht="18.75" customHeight="1" x14ac:dyDescent="0.2">
      <c r="A25" s="73" t="s">
        <v>2</v>
      </c>
      <c r="B25" s="78" t="s">
        <v>96</v>
      </c>
      <c r="C25" s="79"/>
      <c r="D25" s="74">
        <v>20000</v>
      </c>
      <c r="E25" s="80" t="s">
        <v>103</v>
      </c>
      <c r="F25" s="81">
        <v>20000</v>
      </c>
      <c r="G25" s="81">
        <v>14820</v>
      </c>
      <c r="H25" s="74">
        <f>F25-G25</f>
        <v>5180</v>
      </c>
      <c r="I25" s="74">
        <f>D25-F25</f>
        <v>0</v>
      </c>
      <c r="J25" s="82"/>
    </row>
    <row r="26" spans="1:11" ht="18.75" customHeight="1" x14ac:dyDescent="0.2">
      <c r="A26" s="73" t="s">
        <v>1</v>
      </c>
      <c r="B26" s="78" t="s">
        <v>104</v>
      </c>
      <c r="C26" s="79"/>
      <c r="D26" s="74">
        <v>3300</v>
      </c>
      <c r="E26" s="80" t="s">
        <v>103</v>
      </c>
      <c r="F26" s="81">
        <v>3300</v>
      </c>
      <c r="G26" s="81">
        <v>3300</v>
      </c>
      <c r="H26" s="74">
        <f>F26-G26</f>
        <v>0</v>
      </c>
      <c r="I26" s="74">
        <f>D26-F26</f>
        <v>0</v>
      </c>
      <c r="J26" s="82"/>
    </row>
    <row r="27" spans="1:11" s="8" customFormat="1" ht="18.75" customHeight="1" x14ac:dyDescent="0.2">
      <c r="A27" s="83"/>
      <c r="B27" s="113" t="s">
        <v>64</v>
      </c>
      <c r="C27" s="114"/>
      <c r="D27" s="84">
        <f>SUM(D25:D26)</f>
        <v>23300</v>
      </c>
      <c r="E27" s="84">
        <f t="shared" ref="E27:I27" si="0">SUM(E25:E26)</f>
        <v>0</v>
      </c>
      <c r="F27" s="84">
        <f t="shared" si="0"/>
        <v>23300</v>
      </c>
      <c r="G27" s="84">
        <f t="shared" si="0"/>
        <v>18120</v>
      </c>
      <c r="H27" s="84">
        <f t="shared" si="0"/>
        <v>5180</v>
      </c>
      <c r="I27" s="84">
        <f t="shared" si="0"/>
        <v>0</v>
      </c>
      <c r="J27" s="85"/>
      <c r="K27" s="11"/>
    </row>
    <row r="28" spans="1:11" s="8" customFormat="1" ht="19.899999999999999" customHeight="1" x14ac:dyDescent="0.2">
      <c r="A28" s="23"/>
      <c r="B28" s="7" t="s">
        <v>155</v>
      </c>
      <c r="C28" s="56"/>
      <c r="D28" s="50"/>
      <c r="E28" s="50"/>
      <c r="F28" s="72"/>
      <c r="G28" s="72"/>
      <c r="H28" s="72"/>
      <c r="I28" s="72"/>
      <c r="J28" s="72"/>
      <c r="K28" s="60"/>
    </row>
    <row r="29" spans="1:11" s="8" customFormat="1" ht="19.149999999999999" customHeight="1" x14ac:dyDescent="0.25">
      <c r="A29" s="49"/>
      <c r="B29" s="7" t="s">
        <v>101</v>
      </c>
      <c r="C29" s="43"/>
      <c r="D29" s="40"/>
      <c r="E29" s="6"/>
      <c r="F29" s="40"/>
      <c r="G29" s="42"/>
      <c r="H29" s="41"/>
      <c r="I29" s="41"/>
      <c r="J29" s="7"/>
      <c r="K29" s="60"/>
    </row>
    <row r="30" spans="1:11" s="8" customFormat="1" ht="19.149999999999999" customHeight="1" x14ac:dyDescent="0.25">
      <c r="A30" s="49"/>
      <c r="B30" s="7" t="s">
        <v>171</v>
      </c>
      <c r="C30" s="43"/>
      <c r="D30" s="40"/>
      <c r="E30" s="6"/>
      <c r="F30" s="40"/>
      <c r="G30" s="42"/>
      <c r="H30" s="41"/>
      <c r="I30" s="41"/>
      <c r="J30" s="7"/>
      <c r="K30" s="60"/>
    </row>
    <row r="31" spans="1:11" s="8" customFormat="1" ht="19.149999999999999" customHeight="1" x14ac:dyDescent="0.25">
      <c r="A31" s="49"/>
      <c r="B31" s="7" t="s">
        <v>170</v>
      </c>
      <c r="C31" s="43"/>
      <c r="D31" s="40"/>
      <c r="E31" s="6"/>
      <c r="F31" s="40"/>
      <c r="G31" s="42"/>
      <c r="H31" s="41"/>
      <c r="I31" s="41"/>
      <c r="J31" s="7"/>
      <c r="K31" s="60"/>
    </row>
    <row r="32" spans="1:11" s="8" customFormat="1" ht="19.149999999999999" customHeight="1" x14ac:dyDescent="0.25">
      <c r="A32" s="49"/>
      <c r="B32" s="7" t="s">
        <v>108</v>
      </c>
      <c r="C32" s="43"/>
      <c r="D32" s="40"/>
      <c r="E32" s="6"/>
      <c r="F32" s="40"/>
      <c r="G32" s="42"/>
      <c r="H32" s="41"/>
      <c r="I32" s="41"/>
      <c r="J32" s="7"/>
      <c r="K32" s="60"/>
    </row>
    <row r="33" spans="1:11" s="8" customFormat="1" ht="19.149999999999999" customHeight="1" x14ac:dyDescent="0.25">
      <c r="A33" s="49"/>
      <c r="B33" s="7"/>
      <c r="C33" s="43"/>
      <c r="D33" s="40"/>
      <c r="E33" s="6"/>
      <c r="F33" s="40"/>
      <c r="G33" s="42"/>
      <c r="H33" s="41"/>
      <c r="I33" s="41"/>
      <c r="J33" s="7"/>
      <c r="K33" s="60"/>
    </row>
    <row r="34" spans="1:11" ht="19.899999999999999" customHeight="1" x14ac:dyDescent="0.2">
      <c r="A34" s="68" t="s">
        <v>27</v>
      </c>
      <c r="B34" s="44" t="s">
        <v>90</v>
      </c>
      <c r="C34" s="62"/>
      <c r="D34" s="109" t="s">
        <v>65</v>
      </c>
      <c r="E34" s="109"/>
      <c r="F34" s="86"/>
      <c r="G34" s="37" t="s">
        <v>192</v>
      </c>
      <c r="H34" s="57" t="s">
        <v>4</v>
      </c>
      <c r="I34" s="30" t="s">
        <v>91</v>
      </c>
      <c r="J34" s="30"/>
    </row>
    <row r="35" spans="1:11" s="8" customFormat="1" ht="18.600000000000001" customHeight="1" x14ac:dyDescent="0.25">
      <c r="A35" s="50"/>
      <c r="B35" s="7" t="s">
        <v>50</v>
      </c>
      <c r="E35" s="47" t="s">
        <v>95</v>
      </c>
      <c r="F35" s="40" t="s">
        <v>87</v>
      </c>
      <c r="G35" s="29"/>
      <c r="H35" s="37"/>
      <c r="I35" s="37"/>
      <c r="K35" s="60"/>
    </row>
    <row r="36" spans="1:11" s="8" customFormat="1" ht="19.149999999999999" customHeight="1" x14ac:dyDescent="0.25">
      <c r="A36" s="49"/>
      <c r="B36" s="7" t="s">
        <v>189</v>
      </c>
      <c r="C36" s="43"/>
      <c r="D36" s="40"/>
      <c r="E36" s="47" t="s">
        <v>191</v>
      </c>
      <c r="F36" s="40" t="s">
        <v>107</v>
      </c>
      <c r="G36" s="42"/>
      <c r="H36" s="41" t="s">
        <v>16</v>
      </c>
      <c r="I36" s="41"/>
      <c r="J36" s="7"/>
      <c r="K36" s="11"/>
    </row>
    <row r="37" spans="1:11" s="8" customFormat="1" ht="19.899999999999999" customHeight="1" x14ac:dyDescent="0.2">
      <c r="A37" s="23"/>
      <c r="B37" s="7" t="s">
        <v>155</v>
      </c>
      <c r="C37" s="56"/>
      <c r="D37" s="50"/>
      <c r="E37" s="50"/>
      <c r="F37" s="72"/>
      <c r="G37" s="72"/>
      <c r="H37" s="72"/>
      <c r="I37" s="72"/>
      <c r="J37" s="72"/>
      <c r="K37" s="60"/>
    </row>
    <row r="38" spans="1:11" s="8" customFormat="1" ht="19.149999999999999" customHeight="1" x14ac:dyDescent="0.25">
      <c r="A38" s="49"/>
      <c r="B38" s="7" t="s">
        <v>88</v>
      </c>
      <c r="C38" s="43"/>
      <c r="D38" s="40"/>
      <c r="E38" s="6"/>
      <c r="F38" s="40"/>
      <c r="G38" s="42"/>
      <c r="H38" s="41"/>
      <c r="I38" s="41"/>
      <c r="J38" s="7"/>
      <c r="K38" s="60"/>
    </row>
    <row r="39" spans="1:11" s="40" customFormat="1" ht="19.149999999999999" customHeight="1" x14ac:dyDescent="0.25">
      <c r="A39" s="56"/>
      <c r="B39" s="21"/>
      <c r="C39" s="5"/>
      <c r="D39" s="11"/>
      <c r="E39" s="11"/>
      <c r="F39" s="11"/>
      <c r="G39" s="28"/>
      <c r="H39" s="11"/>
      <c r="I39" s="11"/>
      <c r="J39" s="11"/>
      <c r="K39" s="11"/>
    </row>
    <row r="40" spans="1:11" s="40" customFormat="1" ht="20.45" customHeight="1" x14ac:dyDescent="0.25">
      <c r="A40" s="54" t="s">
        <v>15</v>
      </c>
      <c r="B40" s="38" t="s">
        <v>7</v>
      </c>
      <c r="C40" s="54"/>
      <c r="D40" s="55"/>
      <c r="E40" s="11"/>
      <c r="F40" s="11"/>
      <c r="G40" s="28"/>
      <c r="H40" s="11"/>
      <c r="I40" s="11"/>
      <c r="J40" s="11"/>
      <c r="K40" s="24"/>
    </row>
    <row r="41" spans="1:11" s="8" customFormat="1" ht="17.45" customHeight="1" x14ac:dyDescent="0.2">
      <c r="A41" s="54"/>
      <c r="B41" s="38"/>
      <c r="C41" s="54"/>
      <c r="D41" s="55"/>
      <c r="E41" s="11"/>
      <c r="F41" s="11"/>
      <c r="G41" s="28"/>
      <c r="H41" s="11"/>
      <c r="I41" s="11"/>
      <c r="J41" s="11"/>
      <c r="K41" s="36"/>
    </row>
    <row r="42" spans="1:11" s="8" customFormat="1" ht="18.600000000000001" customHeight="1" x14ac:dyDescent="0.2">
      <c r="A42" s="56">
        <v>1</v>
      </c>
      <c r="B42" s="21" t="s">
        <v>23</v>
      </c>
      <c r="C42" s="5"/>
      <c r="D42" s="11"/>
      <c r="E42" s="11"/>
      <c r="F42" s="11"/>
      <c r="G42" s="28"/>
      <c r="H42" s="11"/>
      <c r="I42" s="11"/>
      <c r="J42" s="11"/>
      <c r="K42" s="9"/>
    </row>
    <row r="43" spans="1:11" s="8" customFormat="1" ht="18" customHeight="1" x14ac:dyDescent="0.2">
      <c r="A43" s="56"/>
      <c r="B43" s="21"/>
      <c r="C43" s="5"/>
      <c r="D43" s="11"/>
      <c r="E43" s="11"/>
      <c r="F43" s="11"/>
      <c r="G43" s="28"/>
      <c r="H43" s="11"/>
      <c r="I43" s="11"/>
      <c r="J43" s="11"/>
      <c r="K43" s="9"/>
    </row>
    <row r="44" spans="1:11" s="8" customFormat="1" ht="18.600000000000001" customHeight="1" x14ac:dyDescent="0.2">
      <c r="A44" s="56">
        <v>2</v>
      </c>
      <c r="B44" s="21" t="s">
        <v>44</v>
      </c>
      <c r="C44" s="5"/>
      <c r="D44" s="11"/>
      <c r="E44" s="7"/>
      <c r="F44" s="7"/>
      <c r="G44" s="7"/>
      <c r="H44" s="11"/>
      <c r="I44" s="11"/>
      <c r="J44" s="11"/>
      <c r="K44" s="11"/>
    </row>
    <row r="45" spans="1:11" s="8" customFormat="1" ht="17.45" customHeight="1" x14ac:dyDescent="0.2">
      <c r="A45" s="56"/>
      <c r="B45" s="21"/>
      <c r="C45" s="5"/>
      <c r="D45" s="11"/>
      <c r="E45" s="7"/>
      <c r="F45" s="7"/>
      <c r="G45" s="7"/>
      <c r="H45" s="11"/>
      <c r="I45" s="11"/>
      <c r="J45" s="11"/>
      <c r="K45" s="11"/>
    </row>
    <row r="46" spans="1:11" s="8" customFormat="1" ht="19.149999999999999" customHeight="1" x14ac:dyDescent="0.2">
      <c r="A46" s="56">
        <v>3</v>
      </c>
      <c r="B46" s="21" t="s">
        <v>20</v>
      </c>
      <c r="C46" s="5"/>
      <c r="D46" s="11"/>
      <c r="E46" s="11"/>
      <c r="F46" s="11"/>
      <c r="G46" s="28"/>
      <c r="H46" s="11"/>
      <c r="I46" s="11"/>
      <c r="J46" s="11"/>
      <c r="K46" s="11"/>
    </row>
    <row r="47" spans="1:11" s="8" customFormat="1" ht="18.600000000000001" customHeight="1" x14ac:dyDescent="0.2">
      <c r="A47" s="23"/>
      <c r="B47" s="7"/>
      <c r="C47" s="56"/>
      <c r="D47" s="50"/>
      <c r="E47" s="50"/>
      <c r="F47" s="72"/>
      <c r="G47" s="72"/>
      <c r="H47" s="72"/>
      <c r="I47" s="72"/>
      <c r="J47" s="72"/>
      <c r="K47" s="11"/>
    </row>
    <row r="48" spans="1:11" ht="19.899999999999999" customHeight="1" x14ac:dyDescent="0.2">
      <c r="A48" s="68" t="s">
        <v>26</v>
      </c>
      <c r="B48" s="44" t="s">
        <v>97</v>
      </c>
      <c r="C48" s="62"/>
      <c r="D48" s="109" t="s">
        <v>65</v>
      </c>
      <c r="E48" s="109"/>
      <c r="F48" s="109"/>
      <c r="G48" s="37">
        <v>27690</v>
      </c>
      <c r="H48" s="57" t="s">
        <v>4</v>
      </c>
      <c r="I48" s="30" t="s">
        <v>98</v>
      </c>
      <c r="J48" s="30"/>
    </row>
    <row r="49" spans="1:11" s="8" customFormat="1" ht="18.600000000000001" customHeight="1" x14ac:dyDescent="0.25">
      <c r="A49" s="50"/>
      <c r="B49" s="7" t="s">
        <v>50</v>
      </c>
      <c r="E49" s="47" t="s">
        <v>118</v>
      </c>
      <c r="F49" s="40" t="s">
        <v>100</v>
      </c>
      <c r="G49" s="29"/>
      <c r="H49" s="37"/>
      <c r="I49" s="37"/>
      <c r="K49" s="60"/>
    </row>
    <row r="50" spans="1:11" s="8" customFormat="1" ht="19.149999999999999" customHeight="1" x14ac:dyDescent="0.25">
      <c r="A50" s="49"/>
      <c r="B50" s="7" t="s">
        <v>79</v>
      </c>
      <c r="C50" s="43"/>
      <c r="D50" s="40"/>
      <c r="E50" s="47"/>
      <c r="F50" s="40" t="s">
        <v>117</v>
      </c>
      <c r="G50" s="42"/>
      <c r="H50" s="41" t="s">
        <v>16</v>
      </c>
      <c r="I50" s="41"/>
      <c r="J50" s="7"/>
      <c r="K50" s="11"/>
    </row>
    <row r="51" spans="1:11" s="8" customFormat="1" ht="19.149999999999999" customHeight="1" x14ac:dyDescent="0.2">
      <c r="A51" s="73" t="s">
        <v>55</v>
      </c>
      <c r="B51" s="111" t="s">
        <v>56</v>
      </c>
      <c r="C51" s="112"/>
      <c r="D51" s="74" t="s">
        <v>57</v>
      </c>
      <c r="E51" s="74" t="s">
        <v>58</v>
      </c>
      <c r="F51" s="75" t="s">
        <v>59</v>
      </c>
      <c r="G51" s="76" t="s">
        <v>60</v>
      </c>
      <c r="H51" s="74" t="s">
        <v>61</v>
      </c>
      <c r="I51" s="77" t="s">
        <v>62</v>
      </c>
      <c r="J51" s="74" t="s">
        <v>63</v>
      </c>
      <c r="K51" s="11"/>
    </row>
    <row r="52" spans="1:11" ht="18.75" customHeight="1" x14ac:dyDescent="0.2">
      <c r="A52" s="73" t="s">
        <v>2</v>
      </c>
      <c r="B52" s="78" t="s">
        <v>120</v>
      </c>
      <c r="C52" s="79"/>
      <c r="D52" s="74">
        <v>22000</v>
      </c>
      <c r="E52" s="80" t="s">
        <v>119</v>
      </c>
      <c r="F52" s="81">
        <v>22000</v>
      </c>
      <c r="G52" s="81">
        <v>16400</v>
      </c>
      <c r="H52" s="74">
        <f>F52-G52</f>
        <v>5600</v>
      </c>
      <c r="I52" s="74">
        <f>D52-F52</f>
        <v>0</v>
      </c>
      <c r="J52" s="82"/>
    </row>
    <row r="53" spans="1:11" ht="18.75" customHeight="1" x14ac:dyDescent="0.2">
      <c r="A53" s="73" t="s">
        <v>1</v>
      </c>
      <c r="B53" s="78" t="s">
        <v>66</v>
      </c>
      <c r="C53" s="79"/>
      <c r="D53" s="74">
        <v>5690</v>
      </c>
      <c r="E53" s="80" t="s">
        <v>119</v>
      </c>
      <c r="F53" s="81">
        <v>5670</v>
      </c>
      <c r="G53" s="81">
        <v>5670</v>
      </c>
      <c r="H53" s="74">
        <f>F53-G53</f>
        <v>0</v>
      </c>
      <c r="I53" s="74">
        <f>D53-F53</f>
        <v>20</v>
      </c>
      <c r="J53" s="82"/>
    </row>
    <row r="54" spans="1:11" s="8" customFormat="1" ht="18.75" customHeight="1" x14ac:dyDescent="0.2">
      <c r="A54" s="83"/>
      <c r="B54" s="113" t="s">
        <v>64</v>
      </c>
      <c r="C54" s="114"/>
      <c r="D54" s="84">
        <f>SUM(D52:D53)</f>
        <v>27690</v>
      </c>
      <c r="E54" s="84">
        <f t="shared" ref="E54:I54" si="1">SUM(E52:E53)</f>
        <v>0</v>
      </c>
      <c r="F54" s="84">
        <f t="shared" si="1"/>
        <v>27670</v>
      </c>
      <c r="G54" s="84">
        <f t="shared" si="1"/>
        <v>22070</v>
      </c>
      <c r="H54" s="84">
        <f t="shared" si="1"/>
        <v>5600</v>
      </c>
      <c r="I54" s="84">
        <f t="shared" si="1"/>
        <v>20</v>
      </c>
      <c r="J54" s="85"/>
      <c r="K54" s="11"/>
    </row>
    <row r="55" spans="1:11" s="8" customFormat="1" ht="19.899999999999999" customHeight="1" x14ac:dyDescent="0.2">
      <c r="A55" s="23"/>
      <c r="B55" s="7" t="s">
        <v>158</v>
      </c>
      <c r="C55" s="56"/>
      <c r="D55" s="50"/>
      <c r="E55" s="50"/>
      <c r="F55" s="72"/>
      <c r="G55" s="72"/>
      <c r="H55" s="72"/>
      <c r="I55" s="72"/>
      <c r="J55" s="72"/>
      <c r="K55" s="60"/>
    </row>
    <row r="56" spans="1:11" s="8" customFormat="1" ht="19.149999999999999" customHeight="1" x14ac:dyDescent="0.25">
      <c r="A56" s="49"/>
      <c r="B56" s="7" t="s">
        <v>121</v>
      </c>
      <c r="C56" s="43"/>
      <c r="D56" s="40"/>
      <c r="E56" s="6"/>
      <c r="F56" s="40"/>
      <c r="G56" s="42"/>
      <c r="H56" s="41"/>
      <c r="I56" s="41"/>
      <c r="J56" s="7"/>
      <c r="K56" s="60"/>
    </row>
    <row r="57" spans="1:11" s="8" customFormat="1" ht="19.149999999999999" customHeight="1" x14ac:dyDescent="0.25">
      <c r="A57" s="49"/>
      <c r="B57" s="7" t="s">
        <v>199</v>
      </c>
      <c r="C57" s="43"/>
      <c r="D57" s="40"/>
      <c r="E57" s="6"/>
      <c r="F57" s="40"/>
      <c r="G57" s="42"/>
      <c r="H57" s="41"/>
      <c r="I57" s="41"/>
      <c r="J57" s="7"/>
      <c r="K57" s="60"/>
    </row>
    <row r="58" spans="1:11" s="8" customFormat="1" ht="19.149999999999999" customHeight="1" x14ac:dyDescent="0.25">
      <c r="A58" s="49"/>
      <c r="B58" s="7" t="s">
        <v>200</v>
      </c>
      <c r="C58" s="43"/>
      <c r="D58" s="40"/>
      <c r="E58" s="6"/>
      <c r="F58" s="40"/>
      <c r="G58" s="42"/>
      <c r="H58" s="41"/>
      <c r="I58" s="41"/>
      <c r="J58" s="7"/>
      <c r="K58" s="60"/>
    </row>
    <row r="59" spans="1:11" s="8" customFormat="1" ht="19.149999999999999" customHeight="1" x14ac:dyDescent="0.25">
      <c r="A59" s="49"/>
      <c r="B59" s="7" t="s">
        <v>162</v>
      </c>
      <c r="C59" s="43"/>
      <c r="D59" s="40"/>
      <c r="E59" s="6"/>
      <c r="F59" s="40"/>
      <c r="G59" s="42"/>
      <c r="H59" s="41"/>
      <c r="I59" s="41"/>
      <c r="J59" s="7"/>
      <c r="K59" s="60"/>
    </row>
    <row r="60" spans="1:11" s="8" customFormat="1" ht="19.149999999999999" customHeight="1" x14ac:dyDescent="0.25">
      <c r="A60" s="49"/>
      <c r="B60" s="7"/>
      <c r="C60" s="43"/>
      <c r="D60" s="40"/>
      <c r="E60" s="6"/>
      <c r="F60" s="40"/>
      <c r="G60" s="42"/>
      <c r="H60" s="41"/>
      <c r="I60" s="41"/>
      <c r="J60" s="7"/>
      <c r="K60" s="60"/>
    </row>
    <row r="61" spans="1:11" ht="18" customHeight="1" x14ac:dyDescent="0.2">
      <c r="A61" s="68" t="s">
        <v>27</v>
      </c>
      <c r="B61" s="44" t="s">
        <v>92</v>
      </c>
      <c r="C61" s="62"/>
      <c r="D61" s="109" t="s">
        <v>99</v>
      </c>
      <c r="E61" s="109"/>
      <c r="F61" s="109"/>
      <c r="G61" s="37">
        <v>29400</v>
      </c>
      <c r="H61" s="57" t="s">
        <v>4</v>
      </c>
      <c r="I61" s="30" t="s">
        <v>70</v>
      </c>
      <c r="J61" s="30"/>
    </row>
    <row r="62" spans="1:11" s="8" customFormat="1" ht="18.600000000000001" customHeight="1" x14ac:dyDescent="0.25">
      <c r="A62" s="50"/>
      <c r="B62" s="7" t="s">
        <v>89</v>
      </c>
      <c r="E62" s="47" t="s">
        <v>168</v>
      </c>
      <c r="F62" s="40" t="s">
        <v>159</v>
      </c>
      <c r="G62" s="29"/>
      <c r="H62" s="37"/>
      <c r="I62" s="37"/>
      <c r="K62" s="60"/>
    </row>
    <row r="63" spans="1:11" s="8" customFormat="1" ht="19.149999999999999" customHeight="1" x14ac:dyDescent="0.25">
      <c r="A63" s="49"/>
      <c r="B63" s="7" t="s">
        <v>79</v>
      </c>
      <c r="C63" s="43"/>
      <c r="D63" s="40"/>
      <c r="E63" s="47"/>
      <c r="F63" s="40" t="s">
        <v>196</v>
      </c>
      <c r="G63" s="42"/>
      <c r="H63" s="41" t="s">
        <v>16</v>
      </c>
      <c r="I63" s="41"/>
      <c r="J63" s="7"/>
      <c r="K63" s="11"/>
    </row>
    <row r="64" spans="1:11" s="8" customFormat="1" ht="19.149999999999999" customHeight="1" x14ac:dyDescent="0.2">
      <c r="A64" s="73" t="s">
        <v>55</v>
      </c>
      <c r="B64" s="111" t="s">
        <v>56</v>
      </c>
      <c r="C64" s="112"/>
      <c r="D64" s="74" t="s">
        <v>57</v>
      </c>
      <c r="E64" s="74" t="s">
        <v>58</v>
      </c>
      <c r="F64" s="75" t="s">
        <v>59</v>
      </c>
      <c r="G64" s="76" t="s">
        <v>60</v>
      </c>
      <c r="H64" s="74" t="s">
        <v>61</v>
      </c>
      <c r="I64" s="77" t="s">
        <v>62</v>
      </c>
      <c r="J64" s="74" t="s">
        <v>63</v>
      </c>
      <c r="K64" s="11"/>
    </row>
    <row r="65" spans="1:11" ht="18.75" customHeight="1" x14ac:dyDescent="0.2">
      <c r="A65" s="73" t="s">
        <v>2</v>
      </c>
      <c r="B65" s="78" t="s">
        <v>66</v>
      </c>
      <c r="C65" s="79"/>
      <c r="D65" s="74">
        <v>10018</v>
      </c>
      <c r="E65" s="80" t="s">
        <v>160</v>
      </c>
      <c r="F65" s="81"/>
      <c r="G65" s="81">
        <v>10018</v>
      </c>
      <c r="H65" s="74"/>
      <c r="I65" s="74">
        <f>D65-G65</f>
        <v>0</v>
      </c>
      <c r="J65" s="82" t="s">
        <v>161</v>
      </c>
    </row>
    <row r="66" spans="1:11" ht="18.75" customHeight="1" x14ac:dyDescent="0.2">
      <c r="A66" s="73"/>
      <c r="B66" s="78"/>
      <c r="C66" s="79"/>
      <c r="D66" s="74">
        <v>5100</v>
      </c>
      <c r="E66" s="80" t="s">
        <v>160</v>
      </c>
      <c r="F66" s="81">
        <v>5100</v>
      </c>
      <c r="G66" s="81">
        <v>4000</v>
      </c>
      <c r="H66" s="74">
        <f t="shared" ref="H66:H67" si="2">F66-G66</f>
        <v>1100</v>
      </c>
      <c r="I66" s="74">
        <f t="shared" ref="I66:I67" si="3">D66-F66</f>
        <v>0</v>
      </c>
      <c r="J66" s="82" t="s">
        <v>167</v>
      </c>
    </row>
    <row r="67" spans="1:11" ht="18.75" customHeight="1" x14ac:dyDescent="0.2">
      <c r="A67" s="73" t="s">
        <v>1</v>
      </c>
      <c r="B67" s="78" t="s">
        <v>164</v>
      </c>
      <c r="C67" s="79"/>
      <c r="D67" s="74">
        <v>4000</v>
      </c>
      <c r="E67" s="80" t="s">
        <v>160</v>
      </c>
      <c r="F67" s="81">
        <v>4000</v>
      </c>
      <c r="G67" s="81">
        <v>4000</v>
      </c>
      <c r="H67" s="74">
        <f t="shared" si="2"/>
        <v>0</v>
      </c>
      <c r="I67" s="74">
        <f t="shared" si="3"/>
        <v>0</v>
      </c>
      <c r="J67" s="82"/>
    </row>
    <row r="68" spans="1:11" ht="18.75" customHeight="1" x14ac:dyDescent="0.2">
      <c r="A68" s="73" t="s">
        <v>17</v>
      </c>
      <c r="B68" s="78" t="s">
        <v>165</v>
      </c>
      <c r="C68" s="79"/>
      <c r="D68" s="74">
        <f>10000+282</f>
        <v>10282</v>
      </c>
      <c r="E68" s="80" t="s">
        <v>160</v>
      </c>
      <c r="F68" s="81">
        <v>10282</v>
      </c>
      <c r="G68" s="81">
        <v>1500</v>
      </c>
      <c r="H68" s="74">
        <f>F68-G68</f>
        <v>8782</v>
      </c>
      <c r="I68" s="74">
        <f>D68-F68</f>
        <v>0</v>
      </c>
      <c r="J68" s="82"/>
    </row>
    <row r="69" spans="1:11" s="8" customFormat="1" ht="18.75" customHeight="1" x14ac:dyDescent="0.2">
      <c r="A69" s="83"/>
      <c r="B69" s="113" t="s">
        <v>64</v>
      </c>
      <c r="C69" s="114"/>
      <c r="D69" s="84">
        <f>SUM(D65:D68)</f>
        <v>29400</v>
      </c>
      <c r="E69" s="84">
        <f t="shared" ref="E69:I69" si="4">SUM(E65:E68)</f>
        <v>0</v>
      </c>
      <c r="F69" s="84">
        <f t="shared" si="4"/>
        <v>19382</v>
      </c>
      <c r="G69" s="84">
        <f t="shared" si="4"/>
        <v>19518</v>
      </c>
      <c r="H69" s="84">
        <f t="shared" si="4"/>
        <v>9882</v>
      </c>
      <c r="I69" s="84">
        <f t="shared" si="4"/>
        <v>0</v>
      </c>
      <c r="J69" s="85"/>
      <c r="K69" s="11"/>
    </row>
    <row r="70" spans="1:11" s="8" customFormat="1" ht="19.899999999999999" customHeight="1" x14ac:dyDescent="0.2">
      <c r="A70" s="23"/>
      <c r="B70" s="7" t="s">
        <v>204</v>
      </c>
      <c r="C70" s="56"/>
      <c r="D70" s="50"/>
      <c r="E70" s="50"/>
      <c r="F70" s="72"/>
      <c r="G70" s="72"/>
      <c r="H70" s="72"/>
      <c r="I70" s="72"/>
      <c r="J70" s="72"/>
      <c r="K70" s="60"/>
    </row>
    <row r="71" spans="1:11" s="8" customFormat="1" ht="19.899999999999999" customHeight="1" x14ac:dyDescent="0.2">
      <c r="A71" s="23"/>
      <c r="B71" s="7" t="s">
        <v>195</v>
      </c>
      <c r="C71" s="56"/>
      <c r="D71" s="50"/>
      <c r="E71" s="50"/>
      <c r="F71" s="72"/>
      <c r="G71" s="72"/>
      <c r="H71" s="72"/>
      <c r="I71" s="72"/>
      <c r="J71" s="72"/>
      <c r="K71" s="60"/>
    </row>
    <row r="72" spans="1:11" s="8" customFormat="1" ht="19.149999999999999" customHeight="1" x14ac:dyDescent="0.25">
      <c r="A72" s="49"/>
      <c r="B72" s="7" t="s">
        <v>194</v>
      </c>
      <c r="C72" s="43"/>
      <c r="D72" s="40"/>
      <c r="E72" s="6"/>
      <c r="F72" s="40"/>
      <c r="G72" s="42"/>
      <c r="H72" s="41"/>
      <c r="I72" s="41"/>
      <c r="J72" s="7"/>
      <c r="K72" s="60"/>
    </row>
    <row r="73" spans="1:11" s="8" customFormat="1" ht="19.149999999999999" customHeight="1" x14ac:dyDescent="0.25">
      <c r="A73" s="49"/>
      <c r="B73" s="7" t="s">
        <v>197</v>
      </c>
      <c r="C73" s="43"/>
      <c r="D73" s="40"/>
      <c r="E73" s="6"/>
      <c r="F73" s="40"/>
      <c r="G73" s="42"/>
      <c r="H73" s="41"/>
      <c r="I73" s="41"/>
      <c r="J73" s="7"/>
      <c r="K73" s="60"/>
    </row>
    <row r="74" spans="1:11" s="8" customFormat="1" ht="19.149999999999999" customHeight="1" x14ac:dyDescent="0.25">
      <c r="A74" s="49"/>
      <c r="B74" s="7" t="s">
        <v>198</v>
      </c>
      <c r="C74" s="43"/>
      <c r="D74" s="40"/>
      <c r="E74" s="6"/>
      <c r="F74" s="40"/>
      <c r="G74" s="42"/>
      <c r="H74" s="41"/>
      <c r="I74" s="41"/>
      <c r="J74" s="7"/>
      <c r="K74" s="60"/>
    </row>
    <row r="75" spans="1:11" s="8" customFormat="1" ht="19.149999999999999" customHeight="1" x14ac:dyDescent="0.25">
      <c r="A75" s="49"/>
      <c r="B75" s="7" t="s">
        <v>208</v>
      </c>
      <c r="C75" s="43"/>
      <c r="D75" s="40"/>
      <c r="E75" s="6"/>
      <c r="F75" s="40"/>
      <c r="G75" s="42"/>
      <c r="H75" s="41"/>
      <c r="I75" s="41"/>
      <c r="J75" s="7"/>
      <c r="K75" s="60"/>
    </row>
    <row r="76" spans="1:11" s="8" customFormat="1" ht="19.149999999999999" customHeight="1" x14ac:dyDescent="0.25">
      <c r="A76" s="49"/>
      <c r="B76" s="7"/>
      <c r="C76" s="43"/>
      <c r="D76" s="40"/>
      <c r="E76" s="6"/>
      <c r="F76" s="40"/>
      <c r="G76" s="42"/>
      <c r="H76" s="41"/>
      <c r="I76" s="41"/>
      <c r="J76" s="7"/>
      <c r="K76" s="60"/>
    </row>
    <row r="77" spans="1:11" ht="18" customHeight="1" x14ac:dyDescent="0.2">
      <c r="A77" s="68" t="s">
        <v>28</v>
      </c>
      <c r="B77" s="44" t="s">
        <v>142</v>
      </c>
      <c r="C77" s="62"/>
      <c r="D77" s="109" t="s">
        <v>201</v>
      </c>
      <c r="E77" s="109"/>
      <c r="F77" s="109"/>
      <c r="G77" s="37">
        <v>26700</v>
      </c>
      <c r="H77" s="57" t="s">
        <v>4</v>
      </c>
      <c r="I77" s="30" t="s">
        <v>143</v>
      </c>
      <c r="J77" s="30"/>
    </row>
    <row r="78" spans="1:11" s="8" customFormat="1" ht="18.600000000000001" customHeight="1" x14ac:dyDescent="0.25">
      <c r="A78" s="50"/>
      <c r="B78" s="7" t="s">
        <v>89</v>
      </c>
      <c r="E78" s="47" t="s">
        <v>202</v>
      </c>
      <c r="F78" s="40" t="s">
        <v>107</v>
      </c>
      <c r="G78" s="29"/>
      <c r="H78" s="37"/>
      <c r="I78" s="37"/>
      <c r="K78" s="60"/>
    </row>
    <row r="79" spans="1:11" s="8" customFormat="1" ht="19.149999999999999" customHeight="1" x14ac:dyDescent="0.25">
      <c r="A79" s="49"/>
      <c r="B79" s="7" t="s">
        <v>203</v>
      </c>
      <c r="C79" s="43"/>
      <c r="D79" s="40"/>
      <c r="E79" s="47"/>
      <c r="F79" s="40" t="s">
        <v>196</v>
      </c>
      <c r="G79" s="42"/>
      <c r="H79" s="41" t="s">
        <v>16</v>
      </c>
      <c r="I79" s="41"/>
      <c r="J79" s="7"/>
      <c r="K79" s="93"/>
    </row>
    <row r="80" spans="1:11" s="8" customFormat="1" ht="19.149999999999999" customHeight="1" x14ac:dyDescent="0.2">
      <c r="A80" s="73" t="s">
        <v>55</v>
      </c>
      <c r="B80" s="111" t="s">
        <v>56</v>
      </c>
      <c r="C80" s="112"/>
      <c r="D80" s="74" t="s">
        <v>57</v>
      </c>
      <c r="E80" s="74" t="s">
        <v>58</v>
      </c>
      <c r="F80" s="75" t="s">
        <v>59</v>
      </c>
      <c r="G80" s="76" t="s">
        <v>60</v>
      </c>
      <c r="H80" s="74" t="s">
        <v>61</v>
      </c>
      <c r="I80" s="77" t="s">
        <v>62</v>
      </c>
      <c r="J80" s="74" t="s">
        <v>63</v>
      </c>
      <c r="K80" s="93"/>
    </row>
    <row r="81" spans="1:11" ht="18.75" customHeight="1" x14ac:dyDescent="0.2">
      <c r="A81" s="73" t="s">
        <v>2</v>
      </c>
      <c r="B81" s="78" t="s">
        <v>66</v>
      </c>
      <c r="C81" s="79"/>
      <c r="D81" s="74">
        <v>26700</v>
      </c>
      <c r="E81" s="80" t="s">
        <v>160</v>
      </c>
      <c r="F81" s="81"/>
      <c r="G81" s="81">
        <v>4682</v>
      </c>
      <c r="H81" s="74"/>
      <c r="I81" s="74">
        <f>D81-G81</f>
        <v>22018</v>
      </c>
      <c r="J81" s="82" t="s">
        <v>161</v>
      </c>
    </row>
    <row r="82" spans="1:11" s="8" customFormat="1" ht="18.75" customHeight="1" x14ac:dyDescent="0.2">
      <c r="A82" s="83"/>
      <c r="B82" s="113" t="s">
        <v>64</v>
      </c>
      <c r="C82" s="114"/>
      <c r="D82" s="84">
        <f>SUM(D81:D81)</f>
        <v>26700</v>
      </c>
      <c r="E82" s="84">
        <f>SUM(E81:E81)</f>
        <v>0</v>
      </c>
      <c r="F82" s="84">
        <f>SUM(F81:F81)</f>
        <v>0</v>
      </c>
      <c r="G82" s="84">
        <f>SUM(G81:G81)</f>
        <v>4682</v>
      </c>
      <c r="H82" s="84">
        <f>SUM(H81:H81)</f>
        <v>0</v>
      </c>
      <c r="I82" s="84">
        <f>SUM(I81:I81)</f>
        <v>22018</v>
      </c>
      <c r="J82" s="85"/>
      <c r="K82" s="93"/>
    </row>
    <row r="83" spans="1:11" s="8" customFormat="1" ht="19.899999999999999" customHeight="1" x14ac:dyDescent="0.2">
      <c r="A83" s="23"/>
      <c r="B83" s="7" t="s">
        <v>163</v>
      </c>
      <c r="C83" s="56"/>
      <c r="D83" s="50"/>
      <c r="E83" s="50"/>
      <c r="F83" s="72"/>
      <c r="G83" s="72"/>
      <c r="H83" s="72"/>
      <c r="I83" s="72"/>
      <c r="J83" s="72"/>
      <c r="K83" s="60"/>
    </row>
    <row r="84" spans="1:11" s="8" customFormat="1" ht="18.600000000000001" customHeight="1" x14ac:dyDescent="0.25">
      <c r="A84" s="49"/>
      <c r="B84" s="7"/>
      <c r="C84" s="43"/>
      <c r="D84" s="40"/>
      <c r="E84" s="6"/>
      <c r="F84" s="40"/>
      <c r="G84" s="42"/>
      <c r="H84" s="41"/>
      <c r="I84" s="41"/>
      <c r="J84" s="7"/>
      <c r="K84" s="60"/>
    </row>
    <row r="85" spans="1:11" s="8" customFormat="1" ht="19.149999999999999" customHeight="1" x14ac:dyDescent="0.2">
      <c r="A85" s="54" t="s">
        <v>43</v>
      </c>
      <c r="B85" s="38" t="s">
        <v>13</v>
      </c>
      <c r="C85" s="54"/>
      <c r="D85" s="55"/>
      <c r="E85" s="11"/>
      <c r="F85" s="11"/>
      <c r="G85" s="28"/>
      <c r="H85" s="11"/>
      <c r="I85" s="11"/>
      <c r="J85" s="11"/>
      <c r="K85" s="9"/>
    </row>
    <row r="86" spans="1:11" s="8" customFormat="1" ht="19.149999999999999" customHeight="1" x14ac:dyDescent="0.2">
      <c r="A86" s="54"/>
      <c r="B86" s="38"/>
      <c r="C86" s="54"/>
      <c r="D86" s="55"/>
      <c r="E86" s="93"/>
      <c r="F86" s="93"/>
      <c r="G86" s="28"/>
      <c r="H86" s="93"/>
      <c r="I86" s="93"/>
      <c r="J86" s="93"/>
      <c r="K86" s="91"/>
    </row>
    <row r="87" spans="1:11" ht="18" customHeight="1" x14ac:dyDescent="0.2">
      <c r="A87" s="68" t="s">
        <v>2</v>
      </c>
      <c r="B87" s="44" t="s">
        <v>156</v>
      </c>
      <c r="C87" s="62"/>
      <c r="D87" s="109" t="s">
        <v>65</v>
      </c>
      <c r="E87" s="109"/>
      <c r="F87" s="109"/>
      <c r="G87" s="37">
        <v>23000</v>
      </c>
      <c r="H87" s="57" t="s">
        <v>4</v>
      </c>
      <c r="I87" s="30" t="s">
        <v>143</v>
      </c>
      <c r="J87" s="30"/>
    </row>
    <row r="88" spans="1:11" ht="18" customHeight="1" x14ac:dyDescent="0.2">
      <c r="A88" s="68"/>
      <c r="B88" s="45" t="s">
        <v>193</v>
      </c>
      <c r="C88" s="62"/>
      <c r="D88" s="92"/>
      <c r="E88" s="92"/>
      <c r="F88" s="92"/>
      <c r="G88" s="37"/>
      <c r="H88" s="57"/>
      <c r="I88" s="30"/>
      <c r="J88" s="30"/>
    </row>
    <row r="89" spans="1:11" s="8" customFormat="1" ht="19.149999999999999" customHeight="1" x14ac:dyDescent="0.2">
      <c r="A89" s="54"/>
      <c r="B89" s="38"/>
      <c r="C89" s="54"/>
      <c r="D89" s="55"/>
      <c r="E89" s="11"/>
      <c r="F89" s="11"/>
      <c r="G89" s="28"/>
      <c r="H89" s="11"/>
      <c r="I89" s="11"/>
      <c r="J89" s="11"/>
      <c r="K89" s="9"/>
    </row>
    <row r="90" spans="1:11" s="8" customFormat="1" ht="18.600000000000001" customHeight="1" x14ac:dyDescent="0.2">
      <c r="A90" s="69" t="s">
        <v>14</v>
      </c>
      <c r="B90" s="38" t="s">
        <v>25</v>
      </c>
      <c r="C90" s="59"/>
      <c r="D90" s="60"/>
      <c r="E90" s="39"/>
      <c r="F90" s="60"/>
      <c r="G90" s="61"/>
      <c r="H90" s="60"/>
      <c r="I90" s="60"/>
      <c r="J90" s="60"/>
      <c r="K90" s="9"/>
    </row>
    <row r="91" spans="1:11" s="8" customFormat="1" ht="18.75" customHeight="1" x14ac:dyDescent="0.2">
      <c r="A91" s="69"/>
      <c r="B91" s="38"/>
      <c r="C91" s="59"/>
      <c r="D91" s="60"/>
      <c r="E91" s="39"/>
      <c r="F91" s="60"/>
      <c r="G91" s="61"/>
      <c r="H91" s="60"/>
      <c r="I91" s="60"/>
      <c r="J91" s="60"/>
      <c r="K91" s="9"/>
    </row>
    <row r="92" spans="1:11" s="8" customFormat="1" ht="18.75" customHeight="1" x14ac:dyDescent="0.2">
      <c r="A92" s="50">
        <v>1</v>
      </c>
      <c r="B92" s="21" t="s">
        <v>22</v>
      </c>
      <c r="C92" s="56"/>
      <c r="D92" s="9"/>
      <c r="E92" s="22"/>
      <c r="F92" s="9"/>
      <c r="G92" s="58"/>
      <c r="H92" s="9"/>
      <c r="I92" s="9"/>
      <c r="J92" s="9"/>
      <c r="K92" s="9"/>
    </row>
    <row r="93" spans="1:11" s="8" customFormat="1" ht="18.75" customHeight="1" x14ac:dyDescent="0.2">
      <c r="A93" s="50"/>
      <c r="B93" s="21"/>
      <c r="C93" s="56"/>
      <c r="D93" s="9"/>
      <c r="E93" s="22"/>
      <c r="F93" s="9"/>
      <c r="G93" s="58"/>
      <c r="H93" s="9"/>
      <c r="I93" s="9"/>
      <c r="J93" s="9"/>
      <c r="K93" s="9"/>
    </row>
    <row r="94" spans="1:11" s="8" customFormat="1" ht="18.75" customHeight="1" x14ac:dyDescent="0.2">
      <c r="A94" s="50">
        <v>2</v>
      </c>
      <c r="B94" s="21" t="s">
        <v>21</v>
      </c>
      <c r="C94" s="56"/>
      <c r="D94" s="9"/>
      <c r="E94" s="22"/>
      <c r="F94" s="9"/>
      <c r="G94" s="58"/>
      <c r="H94" s="9"/>
      <c r="I94" s="9"/>
      <c r="J94" s="9"/>
      <c r="K94" s="9"/>
    </row>
    <row r="95" spans="1:11" s="8" customFormat="1" ht="17.45" customHeight="1" x14ac:dyDescent="0.2">
      <c r="A95" s="50"/>
      <c r="B95" s="21"/>
      <c r="C95" s="56"/>
      <c r="D95" s="9"/>
      <c r="E95" s="22"/>
      <c r="F95" s="9"/>
      <c r="G95" s="58"/>
      <c r="H95" s="9"/>
      <c r="I95" s="9"/>
      <c r="J95" s="9"/>
      <c r="K95" s="9"/>
    </row>
    <row r="96" spans="1:11" s="8" customFormat="1" ht="18.75" customHeight="1" x14ac:dyDescent="0.2">
      <c r="A96" s="68" t="s">
        <v>68</v>
      </c>
      <c r="B96" s="44" t="s">
        <v>123</v>
      </c>
      <c r="C96" s="31"/>
      <c r="E96" s="9"/>
      <c r="H96" s="8" t="s">
        <v>51</v>
      </c>
      <c r="I96" s="8" t="s">
        <v>124</v>
      </c>
      <c r="K96" s="9"/>
    </row>
    <row r="97" spans="1:11" s="18" customFormat="1" ht="18" customHeight="1" x14ac:dyDescent="0.2">
      <c r="A97" s="50"/>
      <c r="B97" s="45" t="s">
        <v>157</v>
      </c>
      <c r="C97" s="8"/>
      <c r="D97" s="8"/>
      <c r="E97" s="9" t="s">
        <v>105</v>
      </c>
      <c r="F97" s="8"/>
      <c r="G97" s="29"/>
      <c r="H97" s="8" t="s">
        <v>52</v>
      </c>
      <c r="I97" s="37">
        <f>SUM(I98:J98)</f>
        <v>20000</v>
      </c>
      <c r="J97" s="8" t="s">
        <v>18</v>
      </c>
      <c r="K97" s="9"/>
    </row>
    <row r="98" spans="1:11" s="18" customFormat="1" ht="19.149999999999999" customHeight="1" x14ac:dyDescent="0.2">
      <c r="A98" s="23"/>
      <c r="B98" s="45" t="s">
        <v>19</v>
      </c>
      <c r="C98" s="46"/>
      <c r="D98" s="45" t="s">
        <v>113</v>
      </c>
      <c r="E98" s="45"/>
      <c r="F98" s="10"/>
      <c r="G98" s="24"/>
      <c r="H98" s="30" t="s">
        <v>53</v>
      </c>
      <c r="I98" s="37">
        <v>20000</v>
      </c>
      <c r="J98" s="8" t="s">
        <v>4</v>
      </c>
      <c r="K98" s="9"/>
    </row>
    <row r="99" spans="1:11" ht="19.5" customHeight="1" x14ac:dyDescent="0.25">
      <c r="A99" s="23"/>
      <c r="B99" s="45"/>
      <c r="C99" s="46"/>
      <c r="D99" s="24"/>
      <c r="E99" s="24" t="s">
        <v>126</v>
      </c>
      <c r="F99" s="24"/>
      <c r="G99" s="24"/>
      <c r="H99" s="24"/>
      <c r="I99" s="24"/>
      <c r="J99" s="24"/>
      <c r="K99" s="20"/>
    </row>
    <row r="100" spans="1:11" ht="19.5" customHeight="1" x14ac:dyDescent="0.25">
      <c r="A100" s="23"/>
      <c r="B100" s="45"/>
      <c r="C100" s="46"/>
      <c r="D100" s="24"/>
      <c r="E100" s="24" t="s">
        <v>127</v>
      </c>
      <c r="F100" s="24"/>
      <c r="G100" s="24"/>
      <c r="H100" s="24"/>
      <c r="I100" s="24"/>
      <c r="J100" s="24"/>
      <c r="K100" s="20"/>
    </row>
    <row r="101" spans="1:11" ht="18" customHeight="1" x14ac:dyDescent="0.25">
      <c r="A101" s="51"/>
      <c r="B101" s="11"/>
      <c r="C101" s="33"/>
      <c r="D101" s="36"/>
      <c r="E101" s="36" t="s">
        <v>115</v>
      </c>
      <c r="F101" s="36"/>
      <c r="G101" s="36"/>
      <c r="H101" s="36"/>
      <c r="I101" s="36"/>
      <c r="J101" s="36"/>
      <c r="K101" s="20"/>
    </row>
    <row r="102" spans="1:11" ht="18.600000000000001" customHeight="1" x14ac:dyDescent="0.2">
      <c r="A102" s="56"/>
      <c r="B102" s="21"/>
      <c r="C102" s="7" t="s">
        <v>73</v>
      </c>
      <c r="D102" s="9"/>
      <c r="E102" s="22"/>
      <c r="F102" s="36"/>
      <c r="G102" s="58"/>
      <c r="H102" s="9"/>
      <c r="I102" s="9"/>
      <c r="J102" s="9"/>
      <c r="K102" s="19"/>
    </row>
    <row r="103" spans="1:11" ht="18.600000000000001" customHeight="1" x14ac:dyDescent="0.2">
      <c r="A103" s="56"/>
      <c r="B103" s="21"/>
      <c r="C103" s="7"/>
      <c r="D103" s="94" t="s">
        <v>75</v>
      </c>
      <c r="E103" s="94"/>
      <c r="F103" s="94"/>
      <c r="G103" s="89" t="s">
        <v>116</v>
      </c>
      <c r="H103" s="9" t="s">
        <v>18</v>
      </c>
      <c r="I103" s="94" t="s">
        <v>80</v>
      </c>
      <c r="J103" s="94"/>
      <c r="K103" s="19"/>
    </row>
    <row r="104" spans="1:11" s="8" customFormat="1" ht="18.75" customHeight="1" x14ac:dyDescent="0.2">
      <c r="A104" s="50"/>
      <c r="B104" s="21"/>
      <c r="C104" s="56"/>
      <c r="D104" s="9"/>
      <c r="E104" s="22"/>
      <c r="F104" s="9"/>
      <c r="G104" s="58"/>
      <c r="H104" s="9"/>
      <c r="I104" s="9"/>
      <c r="J104" s="9"/>
      <c r="K104" s="9"/>
    </row>
    <row r="105" spans="1:11" s="8" customFormat="1" ht="18" customHeight="1" x14ac:dyDescent="0.2">
      <c r="A105" s="69" t="s">
        <v>67</v>
      </c>
      <c r="B105" s="38" t="s">
        <v>8</v>
      </c>
      <c r="C105" s="59"/>
      <c r="D105" s="60"/>
      <c r="E105" s="39"/>
      <c r="F105" s="60"/>
      <c r="G105" s="61"/>
      <c r="H105" s="60"/>
      <c r="I105" s="60"/>
      <c r="J105" s="60"/>
    </row>
    <row r="106" spans="1:11" s="40" customFormat="1" ht="18.600000000000001" customHeight="1" x14ac:dyDescent="0.25">
      <c r="A106" s="69"/>
      <c r="B106" s="38"/>
      <c r="C106" s="59"/>
      <c r="D106" s="60"/>
      <c r="E106" s="39"/>
      <c r="F106" s="60"/>
      <c r="G106" s="61"/>
      <c r="H106" s="60"/>
      <c r="I106" s="60"/>
      <c r="J106" s="60"/>
      <c r="K106" s="8"/>
    </row>
    <row r="107" spans="1:11" s="40" customFormat="1" ht="18.600000000000001" customHeight="1" x14ac:dyDescent="0.25">
      <c r="A107" s="56">
        <v>1</v>
      </c>
      <c r="B107" s="21" t="s">
        <v>22</v>
      </c>
      <c r="C107" s="56"/>
      <c r="D107" s="9"/>
      <c r="E107" s="22"/>
      <c r="F107" s="9"/>
      <c r="G107" s="58"/>
      <c r="H107" s="9"/>
      <c r="I107" s="9"/>
      <c r="J107" s="9"/>
      <c r="K107" s="24"/>
    </row>
    <row r="108" spans="1:11" s="40" customFormat="1" ht="18.600000000000001" customHeight="1" x14ac:dyDescent="0.25">
      <c r="A108" s="56"/>
      <c r="B108" s="21"/>
      <c r="C108" s="56"/>
      <c r="D108" s="9"/>
      <c r="E108" s="22"/>
      <c r="F108" s="9"/>
      <c r="G108" s="58"/>
      <c r="H108" s="9"/>
      <c r="I108" s="9"/>
      <c r="J108" s="9"/>
      <c r="K108" s="24"/>
    </row>
    <row r="109" spans="1:11" s="8" customFormat="1" ht="18.75" customHeight="1" x14ac:dyDescent="0.2">
      <c r="A109" s="68" t="s">
        <v>172</v>
      </c>
      <c r="B109" s="44" t="s">
        <v>173</v>
      </c>
      <c r="C109" s="31"/>
      <c r="E109" s="9"/>
      <c r="H109" s="8" t="s">
        <v>51</v>
      </c>
      <c r="I109" s="8" t="s">
        <v>174</v>
      </c>
      <c r="K109" s="9"/>
    </row>
    <row r="110" spans="1:11" s="18" customFormat="1" ht="18" customHeight="1" x14ac:dyDescent="0.2">
      <c r="A110" s="50"/>
      <c r="B110" s="45" t="s">
        <v>72</v>
      </c>
      <c r="C110" s="8"/>
      <c r="D110" s="8"/>
      <c r="E110" s="9" t="s">
        <v>166</v>
      </c>
      <c r="F110" s="8"/>
      <c r="G110" s="29"/>
      <c r="H110" s="8" t="s">
        <v>52</v>
      </c>
      <c r="I110" s="37">
        <f>SUM(I111:J111)</f>
        <v>24170</v>
      </c>
      <c r="J110" s="8" t="s">
        <v>18</v>
      </c>
      <c r="K110" s="9"/>
    </row>
    <row r="111" spans="1:11" s="18" customFormat="1" ht="19.149999999999999" customHeight="1" x14ac:dyDescent="0.2">
      <c r="A111" s="23"/>
      <c r="B111" s="45" t="s">
        <v>19</v>
      </c>
      <c r="C111" s="46"/>
      <c r="D111" s="45" t="s">
        <v>175</v>
      </c>
      <c r="E111" s="45"/>
      <c r="F111" s="10"/>
      <c r="G111" s="24"/>
      <c r="H111" s="30" t="s">
        <v>53</v>
      </c>
      <c r="I111" s="37">
        <v>24170</v>
      </c>
      <c r="J111" s="8" t="s">
        <v>4</v>
      </c>
      <c r="K111" s="9"/>
    </row>
    <row r="112" spans="1:11" ht="19.5" customHeight="1" x14ac:dyDescent="0.25">
      <c r="A112" s="23"/>
      <c r="B112" s="45"/>
      <c r="C112" s="46"/>
      <c r="D112" s="24"/>
      <c r="E112" s="24" t="s">
        <v>178</v>
      </c>
      <c r="F112" s="24"/>
      <c r="G112" s="24"/>
      <c r="H112" s="24"/>
      <c r="I112" s="24"/>
      <c r="J112" s="24"/>
      <c r="K112" s="20"/>
    </row>
    <row r="113" spans="1:11" ht="18" customHeight="1" x14ac:dyDescent="0.25">
      <c r="A113" s="51"/>
      <c r="B113" s="11"/>
      <c r="C113" s="33"/>
      <c r="D113" s="36"/>
      <c r="E113" s="36" t="s">
        <v>179</v>
      </c>
      <c r="F113" s="36"/>
      <c r="G113" s="36"/>
      <c r="H113" s="36"/>
      <c r="I113" s="36"/>
      <c r="J113" s="36"/>
      <c r="K113" s="20"/>
    </row>
    <row r="114" spans="1:11" ht="18.600000000000001" customHeight="1" x14ac:dyDescent="0.2">
      <c r="A114" s="56"/>
      <c r="B114" s="21"/>
      <c r="C114" s="7" t="s">
        <v>176</v>
      </c>
      <c r="D114" s="9"/>
      <c r="E114" s="22"/>
      <c r="F114" s="36"/>
      <c r="G114" s="58"/>
      <c r="H114" s="9"/>
      <c r="I114" s="9"/>
      <c r="J114" s="9"/>
      <c r="K114" s="19"/>
    </row>
    <row r="115" spans="1:11" ht="18.600000000000001" customHeight="1" x14ac:dyDescent="0.2">
      <c r="A115" s="56"/>
      <c r="B115" s="21"/>
      <c r="C115" s="7"/>
      <c r="D115" s="94" t="s">
        <v>75</v>
      </c>
      <c r="E115" s="94"/>
      <c r="F115" s="94"/>
      <c r="G115" s="89">
        <v>10000</v>
      </c>
      <c r="H115" s="9" t="s">
        <v>18</v>
      </c>
      <c r="I115" s="94"/>
      <c r="J115" s="94"/>
      <c r="K115" s="19"/>
    </row>
    <row r="116" spans="1:11" ht="18.600000000000001" customHeight="1" x14ac:dyDescent="0.2">
      <c r="A116" s="56"/>
      <c r="B116" s="21"/>
      <c r="C116" s="7"/>
      <c r="D116" s="94" t="s">
        <v>177</v>
      </c>
      <c r="E116" s="94"/>
      <c r="F116" s="94"/>
      <c r="G116" s="89">
        <v>14170</v>
      </c>
      <c r="H116" s="9" t="s">
        <v>18</v>
      </c>
      <c r="I116" s="94"/>
      <c r="J116" s="94"/>
      <c r="K116" s="19"/>
    </row>
    <row r="117" spans="1:11" ht="18.600000000000001" customHeight="1" x14ac:dyDescent="0.2">
      <c r="A117" s="56"/>
      <c r="B117" s="21"/>
      <c r="C117" s="7"/>
      <c r="D117" s="9"/>
      <c r="E117" s="9"/>
      <c r="F117" s="9"/>
      <c r="G117" s="89"/>
      <c r="H117" s="9"/>
      <c r="I117" s="9"/>
      <c r="J117" s="9"/>
      <c r="K117" s="19"/>
    </row>
    <row r="118" spans="1:11" s="8" customFormat="1" ht="18.75" customHeight="1" x14ac:dyDescent="0.2">
      <c r="A118" s="68" t="s">
        <v>180</v>
      </c>
      <c r="B118" s="44" t="s">
        <v>181</v>
      </c>
      <c r="C118" s="31"/>
      <c r="E118" s="9"/>
      <c r="H118" s="8" t="s">
        <v>51</v>
      </c>
      <c r="I118" s="8" t="s">
        <v>182</v>
      </c>
      <c r="K118" s="9"/>
    </row>
    <row r="119" spans="1:11" s="18" customFormat="1" ht="18" customHeight="1" x14ac:dyDescent="0.2">
      <c r="A119" s="50"/>
      <c r="B119" s="45" t="s">
        <v>72</v>
      </c>
      <c r="C119" s="8"/>
      <c r="D119" s="8"/>
      <c r="E119" s="9" t="s">
        <v>166</v>
      </c>
      <c r="F119" s="8"/>
      <c r="G119" s="29"/>
      <c r="H119" s="8" t="s">
        <v>52</v>
      </c>
      <c r="I119" s="37">
        <f>SUM(I120:J120)</f>
        <v>6000</v>
      </c>
      <c r="J119" s="8" t="s">
        <v>18</v>
      </c>
      <c r="K119" s="9"/>
    </row>
    <row r="120" spans="1:11" s="18" customFormat="1" ht="19.149999999999999" customHeight="1" x14ac:dyDescent="0.2">
      <c r="A120" s="23"/>
      <c r="B120" s="45" t="s">
        <v>19</v>
      </c>
      <c r="C120" s="46"/>
      <c r="D120" s="45" t="s">
        <v>183</v>
      </c>
      <c r="E120" s="45"/>
      <c r="F120" s="10"/>
      <c r="G120" s="24"/>
      <c r="H120" s="30" t="s">
        <v>53</v>
      </c>
      <c r="I120" s="37">
        <v>6000</v>
      </c>
      <c r="J120" s="8" t="s">
        <v>4</v>
      </c>
      <c r="K120" s="9"/>
    </row>
    <row r="121" spans="1:11" ht="19.5" customHeight="1" x14ac:dyDescent="0.25">
      <c r="A121" s="23"/>
      <c r="B121" s="45"/>
      <c r="C121" s="46"/>
      <c r="D121" s="24"/>
      <c r="E121" s="24" t="s">
        <v>184</v>
      </c>
      <c r="F121" s="24"/>
      <c r="G121" s="24"/>
      <c r="H121" s="24"/>
      <c r="I121" s="24"/>
      <c r="J121" s="24"/>
      <c r="K121" s="20"/>
    </row>
    <row r="122" spans="1:11" ht="18" customHeight="1" x14ac:dyDescent="0.25">
      <c r="A122" s="51"/>
      <c r="B122" s="11"/>
      <c r="C122" s="33"/>
      <c r="D122" s="36"/>
      <c r="E122" s="36" t="s">
        <v>185</v>
      </c>
      <c r="F122" s="36"/>
      <c r="G122" s="36"/>
      <c r="H122" s="36"/>
      <c r="I122" s="36"/>
      <c r="J122" s="36"/>
      <c r="K122" s="20"/>
    </row>
    <row r="123" spans="1:11" ht="18.600000000000001" customHeight="1" x14ac:dyDescent="0.2">
      <c r="A123" s="56"/>
      <c r="B123" s="21"/>
      <c r="C123" s="7" t="s">
        <v>176</v>
      </c>
      <c r="D123" s="9"/>
      <c r="E123" s="22"/>
      <c r="F123" s="36"/>
      <c r="G123" s="58"/>
      <c r="H123" s="9"/>
      <c r="I123" s="9"/>
      <c r="J123" s="9"/>
      <c r="K123" s="19"/>
    </row>
    <row r="124" spans="1:11" ht="18.600000000000001" customHeight="1" x14ac:dyDescent="0.2">
      <c r="A124" s="56"/>
      <c r="B124" s="21"/>
      <c r="C124" s="7"/>
      <c r="D124" s="94" t="s">
        <v>177</v>
      </c>
      <c r="E124" s="94"/>
      <c r="F124" s="94"/>
      <c r="G124" s="89">
        <v>6000</v>
      </c>
      <c r="H124" s="9" t="s">
        <v>18</v>
      </c>
      <c r="I124" s="94"/>
      <c r="J124" s="94"/>
      <c r="K124" s="19"/>
    </row>
    <row r="125" spans="1:11" s="40" customFormat="1" ht="18.600000000000001" customHeight="1" x14ac:dyDescent="0.25">
      <c r="A125" s="56"/>
      <c r="B125" s="21"/>
      <c r="C125" s="56"/>
      <c r="D125" s="9"/>
      <c r="E125" s="22"/>
      <c r="F125" s="9"/>
      <c r="G125" s="58"/>
      <c r="H125" s="9"/>
      <c r="I125" s="9"/>
      <c r="J125" s="9"/>
      <c r="K125" s="24"/>
    </row>
    <row r="126" spans="1:11" s="8" customFormat="1" ht="19.149999999999999" customHeight="1" x14ac:dyDescent="0.2">
      <c r="A126" s="56">
        <v>2</v>
      </c>
      <c r="B126" s="21" t="s">
        <v>21</v>
      </c>
      <c r="C126" s="56"/>
      <c r="D126" s="9"/>
      <c r="E126" s="22"/>
      <c r="F126" s="9"/>
      <c r="G126" s="58"/>
      <c r="H126" s="9"/>
      <c r="I126" s="9"/>
      <c r="J126" s="9"/>
      <c r="K126" s="9"/>
    </row>
    <row r="127" spans="1:11" s="8" customFormat="1" ht="18.75" customHeight="1" x14ac:dyDescent="0.2">
      <c r="A127" s="56"/>
      <c r="B127" s="21"/>
      <c r="C127" s="56"/>
      <c r="D127" s="9"/>
      <c r="E127" s="22"/>
      <c r="F127" s="9"/>
      <c r="G127" s="58"/>
      <c r="H127" s="9"/>
      <c r="I127" s="9"/>
      <c r="J127" s="9"/>
      <c r="K127" s="9"/>
    </row>
    <row r="128" spans="1:11" s="8" customFormat="1" ht="18.75" customHeight="1" x14ac:dyDescent="0.2">
      <c r="A128" s="68" t="s">
        <v>68</v>
      </c>
      <c r="B128" s="44" t="s">
        <v>82</v>
      </c>
      <c r="C128" s="31"/>
      <c r="E128" s="9"/>
      <c r="H128" s="8" t="s">
        <v>51</v>
      </c>
      <c r="I128" s="8" t="s">
        <v>83</v>
      </c>
      <c r="K128" s="9"/>
    </row>
    <row r="129" spans="1:11" s="18" customFormat="1" ht="18" customHeight="1" x14ac:dyDescent="0.2">
      <c r="A129" s="50"/>
      <c r="B129" s="45" t="s">
        <v>72</v>
      </c>
      <c r="C129" s="8"/>
      <c r="D129" s="8"/>
      <c r="E129" s="9" t="s">
        <v>152</v>
      </c>
      <c r="F129" s="8"/>
      <c r="G129" s="29"/>
      <c r="H129" s="8" t="s">
        <v>52</v>
      </c>
      <c r="I129" s="37">
        <f>SUM(I130:J131)</f>
        <v>5700</v>
      </c>
      <c r="J129" s="8" t="s">
        <v>18</v>
      </c>
      <c r="K129" s="9"/>
    </row>
    <row r="130" spans="1:11" s="18" customFormat="1" ht="19.149999999999999" customHeight="1" x14ac:dyDescent="0.2">
      <c r="A130" s="23"/>
      <c r="B130" s="45" t="s">
        <v>19</v>
      </c>
      <c r="C130" s="46"/>
      <c r="D130" s="45" t="s">
        <v>81</v>
      </c>
      <c r="E130" s="45"/>
      <c r="F130" s="10"/>
      <c r="G130" s="24"/>
      <c r="H130" s="30" t="s">
        <v>53</v>
      </c>
      <c r="I130" s="37">
        <v>3000</v>
      </c>
      <c r="J130" s="8" t="s">
        <v>4</v>
      </c>
      <c r="K130" s="9"/>
    </row>
    <row r="131" spans="1:11" s="18" customFormat="1" ht="19.149999999999999" customHeight="1" x14ac:dyDescent="0.2">
      <c r="A131" s="23"/>
      <c r="B131" s="45"/>
      <c r="C131" s="46"/>
      <c r="D131" s="45" t="s">
        <v>78</v>
      </c>
      <c r="E131" s="45"/>
      <c r="F131" s="10"/>
      <c r="G131" s="24"/>
      <c r="H131" s="30"/>
      <c r="I131" s="37">
        <v>2700</v>
      </c>
      <c r="J131" s="8" t="s">
        <v>4</v>
      </c>
      <c r="K131" s="9"/>
    </row>
    <row r="132" spans="1:11" ht="19.5" customHeight="1" x14ac:dyDescent="0.25">
      <c r="A132" s="23"/>
      <c r="B132" s="45"/>
      <c r="C132" s="46"/>
      <c r="D132" s="24"/>
      <c r="E132" s="24"/>
      <c r="F132" s="24"/>
      <c r="G132" s="24" t="s">
        <v>76</v>
      </c>
      <c r="H132" s="24"/>
      <c r="I132" s="24"/>
      <c r="J132" s="24"/>
      <c r="K132" s="20"/>
    </row>
    <row r="133" spans="1:11" ht="18" customHeight="1" x14ac:dyDescent="0.25">
      <c r="A133" s="51"/>
      <c r="B133" s="11"/>
      <c r="C133" s="33"/>
      <c r="D133" s="36"/>
      <c r="E133" s="36"/>
      <c r="F133" s="36"/>
      <c r="G133" s="36" t="s">
        <v>77</v>
      </c>
      <c r="H133" s="36"/>
      <c r="I133" s="36"/>
      <c r="J133" s="36"/>
      <c r="K133" s="20"/>
    </row>
    <row r="134" spans="1:11" ht="18.600000000000001" customHeight="1" x14ac:dyDescent="0.2">
      <c r="A134" s="56"/>
      <c r="B134" s="21"/>
      <c r="C134" s="7" t="s">
        <v>73</v>
      </c>
      <c r="D134" s="9"/>
      <c r="E134" s="22"/>
      <c r="F134" s="9"/>
      <c r="G134" s="58"/>
      <c r="H134" s="9"/>
      <c r="I134" s="9"/>
      <c r="J134" s="9"/>
      <c r="K134" s="19"/>
    </row>
    <row r="135" spans="1:11" ht="18.600000000000001" customHeight="1" x14ac:dyDescent="0.2">
      <c r="A135" s="56"/>
      <c r="B135" s="21"/>
      <c r="C135" s="7"/>
      <c r="D135" s="94" t="s">
        <v>75</v>
      </c>
      <c r="E135" s="94"/>
      <c r="F135" s="94"/>
      <c r="G135" s="89">
        <v>3000</v>
      </c>
      <c r="H135" s="9" t="s">
        <v>84</v>
      </c>
      <c r="I135" s="96" t="s">
        <v>80</v>
      </c>
      <c r="J135" s="96"/>
      <c r="K135" s="19"/>
    </row>
    <row r="136" spans="1:11" ht="18.600000000000001" customHeight="1" x14ac:dyDescent="0.2">
      <c r="A136" s="56"/>
      <c r="B136" s="21"/>
      <c r="C136" s="7"/>
      <c r="D136" s="94" t="s">
        <v>74</v>
      </c>
      <c r="E136" s="94"/>
      <c r="F136" s="94"/>
      <c r="G136" s="89">
        <v>2700</v>
      </c>
      <c r="H136" s="9" t="s">
        <v>85</v>
      </c>
      <c r="I136" s="96" t="s">
        <v>86</v>
      </c>
      <c r="J136" s="96"/>
      <c r="K136" s="19"/>
    </row>
    <row r="137" spans="1:11" ht="18.600000000000001" customHeight="1" x14ac:dyDescent="0.2">
      <c r="A137" s="56"/>
      <c r="B137" s="21"/>
      <c r="C137" s="7"/>
      <c r="D137" s="9"/>
      <c r="E137" s="9"/>
      <c r="F137" s="9"/>
      <c r="G137" s="89"/>
      <c r="H137" s="9"/>
      <c r="I137" s="90"/>
      <c r="J137" s="90"/>
      <c r="K137" s="19"/>
    </row>
    <row r="138" spans="1:11" s="8" customFormat="1" ht="18.75" customHeight="1" x14ac:dyDescent="0.2">
      <c r="A138" s="68" t="s">
        <v>109</v>
      </c>
      <c r="B138" s="44" t="s">
        <v>110</v>
      </c>
      <c r="C138" s="31"/>
      <c r="E138" s="9"/>
      <c r="H138" s="8" t="s">
        <v>51</v>
      </c>
      <c r="I138" s="8" t="s">
        <v>111</v>
      </c>
      <c r="K138" s="9"/>
    </row>
    <row r="139" spans="1:11" s="18" customFormat="1" ht="18" customHeight="1" x14ac:dyDescent="0.2">
      <c r="A139" s="50"/>
      <c r="B139" s="45" t="s">
        <v>72</v>
      </c>
      <c r="C139" s="8"/>
      <c r="D139" s="8"/>
      <c r="E139" s="9" t="s">
        <v>112</v>
      </c>
      <c r="F139" s="8"/>
      <c r="G139" s="29"/>
      <c r="H139" s="8" t="s">
        <v>52</v>
      </c>
      <c r="I139" s="37">
        <f>SUM(I140:J140)</f>
        <v>33000</v>
      </c>
      <c r="J139" s="8" t="s">
        <v>18</v>
      </c>
      <c r="K139" s="9"/>
    </row>
    <row r="140" spans="1:11" s="18" customFormat="1" ht="19.149999999999999" customHeight="1" x14ac:dyDescent="0.2">
      <c r="A140" s="23"/>
      <c r="B140" s="45" t="s">
        <v>19</v>
      </c>
      <c r="C140" s="46"/>
      <c r="D140" s="45" t="s">
        <v>113</v>
      </c>
      <c r="E140" s="45"/>
      <c r="F140" s="10"/>
      <c r="G140" s="24"/>
      <c r="H140" s="30" t="s">
        <v>53</v>
      </c>
      <c r="I140" s="37">
        <v>33000</v>
      </c>
      <c r="J140" s="8" t="s">
        <v>4</v>
      </c>
      <c r="K140" s="9"/>
    </row>
    <row r="141" spans="1:11" ht="19.5" customHeight="1" x14ac:dyDescent="0.25">
      <c r="A141" s="23"/>
      <c r="B141" s="45"/>
      <c r="C141" s="46"/>
      <c r="D141" s="24"/>
      <c r="E141" s="24" t="s">
        <v>114</v>
      </c>
      <c r="F141" s="24"/>
      <c r="G141" s="24"/>
      <c r="H141" s="24"/>
      <c r="I141" s="24"/>
      <c r="J141" s="24"/>
      <c r="K141" s="20"/>
    </row>
    <row r="142" spans="1:11" ht="18" customHeight="1" x14ac:dyDescent="0.25">
      <c r="A142" s="51"/>
      <c r="B142" s="11"/>
      <c r="C142" s="33"/>
      <c r="D142" s="36"/>
      <c r="E142" s="36" t="s">
        <v>115</v>
      </c>
      <c r="F142" s="36"/>
      <c r="G142" s="36"/>
      <c r="H142" s="36"/>
      <c r="I142" s="36"/>
      <c r="J142" s="36"/>
      <c r="K142" s="20"/>
    </row>
    <row r="143" spans="1:11" ht="18.600000000000001" customHeight="1" x14ac:dyDescent="0.2">
      <c r="A143" s="56"/>
      <c r="B143" s="21"/>
      <c r="C143" s="7" t="s">
        <v>73</v>
      </c>
      <c r="D143" s="9"/>
      <c r="E143" s="22"/>
      <c r="F143" s="36"/>
      <c r="G143" s="58"/>
      <c r="H143" s="9"/>
      <c r="I143" s="9"/>
      <c r="J143" s="9"/>
      <c r="K143" s="19"/>
    </row>
    <row r="144" spans="1:11" ht="18.600000000000001" customHeight="1" x14ac:dyDescent="0.2">
      <c r="A144" s="56"/>
      <c r="B144" s="21"/>
      <c r="C144" s="7"/>
      <c r="D144" s="94" t="s">
        <v>75</v>
      </c>
      <c r="E144" s="94"/>
      <c r="F144" s="94"/>
      <c r="G144" s="89" t="s">
        <v>116</v>
      </c>
      <c r="H144" s="9" t="s">
        <v>18</v>
      </c>
      <c r="I144" s="94" t="s">
        <v>80</v>
      </c>
      <c r="J144" s="94"/>
      <c r="K144" s="19"/>
    </row>
    <row r="145" spans="1:11" ht="18.600000000000001" customHeight="1" x14ac:dyDescent="0.2">
      <c r="A145" s="56"/>
      <c r="B145" s="21"/>
      <c r="C145" s="7"/>
      <c r="D145" s="9"/>
      <c r="E145" s="9"/>
      <c r="F145" s="9"/>
      <c r="G145" s="89"/>
      <c r="H145" s="9"/>
      <c r="I145" s="9"/>
      <c r="J145" s="9"/>
      <c r="K145" s="19"/>
    </row>
    <row r="146" spans="1:11" s="8" customFormat="1" ht="18.75" customHeight="1" x14ac:dyDescent="0.2">
      <c r="A146" s="68" t="s">
        <v>122</v>
      </c>
      <c r="B146" s="44" t="s">
        <v>136</v>
      </c>
      <c r="C146" s="31"/>
      <c r="E146" s="9"/>
      <c r="H146" s="8" t="s">
        <v>51</v>
      </c>
      <c r="I146" s="8" t="s">
        <v>137</v>
      </c>
      <c r="K146" s="9"/>
    </row>
    <row r="147" spans="1:11" s="18" customFormat="1" ht="18" customHeight="1" x14ac:dyDescent="0.2">
      <c r="A147" s="50"/>
      <c r="B147" s="45" t="s">
        <v>72</v>
      </c>
      <c r="C147" s="8"/>
      <c r="D147" s="8"/>
      <c r="E147" s="9" t="s">
        <v>125</v>
      </c>
      <c r="F147" s="8"/>
      <c r="G147" s="29"/>
      <c r="H147" s="8" t="s">
        <v>52</v>
      </c>
      <c r="I147" s="37">
        <f>SUM(I148:J149)</f>
        <v>33000</v>
      </c>
      <c r="J147" s="8" t="s">
        <v>18</v>
      </c>
      <c r="K147" s="9"/>
    </row>
    <row r="148" spans="1:11" s="18" customFormat="1" ht="19.149999999999999" customHeight="1" x14ac:dyDescent="0.2">
      <c r="A148" s="23"/>
      <c r="B148" s="45" t="s">
        <v>19</v>
      </c>
      <c r="C148" s="46"/>
      <c r="D148" s="45" t="s">
        <v>138</v>
      </c>
      <c r="E148" s="45"/>
      <c r="F148" s="10"/>
      <c r="G148" s="24"/>
      <c r="H148" s="30" t="s">
        <v>53</v>
      </c>
      <c r="I148" s="37">
        <v>20000</v>
      </c>
      <c r="J148" s="8" t="s">
        <v>4</v>
      </c>
      <c r="K148" s="9"/>
    </row>
    <row r="149" spans="1:11" s="18" customFormat="1" ht="19.149999999999999" customHeight="1" x14ac:dyDescent="0.2">
      <c r="A149" s="23"/>
      <c r="B149" s="45"/>
      <c r="C149" s="46"/>
      <c r="D149" s="45" t="s">
        <v>139</v>
      </c>
      <c r="E149" s="45"/>
      <c r="F149" s="10"/>
      <c r="G149" s="24"/>
      <c r="H149" s="30"/>
      <c r="I149" s="37">
        <v>13000</v>
      </c>
      <c r="J149" s="8" t="s">
        <v>4</v>
      </c>
      <c r="K149" s="9"/>
    </row>
    <row r="150" spans="1:11" ht="19.5" customHeight="1" x14ac:dyDescent="0.25">
      <c r="A150" s="23"/>
      <c r="B150" s="45"/>
      <c r="C150" s="46"/>
      <c r="D150" s="24"/>
      <c r="E150" s="24" t="s">
        <v>140</v>
      </c>
      <c r="F150" s="24"/>
      <c r="G150" s="24"/>
      <c r="H150" s="24"/>
      <c r="I150" s="24"/>
      <c r="J150" s="24"/>
      <c r="K150" s="20"/>
    </row>
    <row r="151" spans="1:11" ht="18" customHeight="1" x14ac:dyDescent="0.25">
      <c r="A151" s="51"/>
      <c r="B151" s="11"/>
      <c r="C151" s="33"/>
      <c r="D151" s="36"/>
      <c r="E151" s="36" t="s">
        <v>141</v>
      </c>
      <c r="F151" s="36"/>
      <c r="G151" s="36"/>
      <c r="H151" s="36"/>
      <c r="I151" s="36"/>
      <c r="J151" s="36"/>
      <c r="K151" s="20"/>
    </row>
    <row r="152" spans="1:11" ht="18.600000000000001" customHeight="1" x14ac:dyDescent="0.2">
      <c r="A152" s="56"/>
      <c r="B152" s="21"/>
      <c r="C152" s="7" t="s">
        <v>73</v>
      </c>
      <c r="D152" s="9"/>
      <c r="E152" s="22"/>
      <c r="F152" s="36"/>
      <c r="G152" s="58"/>
      <c r="H152" s="9"/>
      <c r="I152" s="9"/>
      <c r="J152" s="9"/>
      <c r="K152" s="19"/>
    </row>
    <row r="153" spans="1:11" ht="18.600000000000001" customHeight="1" x14ac:dyDescent="0.2">
      <c r="A153" s="56"/>
      <c r="B153" s="21"/>
      <c r="C153" s="7"/>
      <c r="D153" s="94" t="s">
        <v>74</v>
      </c>
      <c r="E153" s="94"/>
      <c r="F153" s="94"/>
      <c r="G153" s="89" t="s">
        <v>116</v>
      </c>
      <c r="H153" s="9" t="s">
        <v>18</v>
      </c>
      <c r="I153" s="94"/>
      <c r="J153" s="94"/>
      <c r="K153" s="19"/>
    </row>
    <row r="154" spans="1:11" ht="18.600000000000001" customHeight="1" x14ac:dyDescent="0.2">
      <c r="A154" s="56"/>
      <c r="B154" s="21"/>
      <c r="C154" s="7"/>
      <c r="D154" s="9"/>
      <c r="E154" s="9"/>
      <c r="F154" s="9"/>
      <c r="G154" s="89"/>
      <c r="H154" s="9"/>
      <c r="I154" s="9"/>
      <c r="J154" s="9"/>
      <c r="K154" s="19"/>
    </row>
    <row r="155" spans="1:11" s="8" customFormat="1" ht="18.75" customHeight="1" x14ac:dyDescent="0.2">
      <c r="A155" s="68" t="s">
        <v>128</v>
      </c>
      <c r="B155" s="44" t="s">
        <v>130</v>
      </c>
      <c r="C155" s="31"/>
      <c r="E155" s="9"/>
      <c r="H155" s="8" t="s">
        <v>51</v>
      </c>
      <c r="I155" s="8" t="s">
        <v>129</v>
      </c>
      <c r="K155" s="9"/>
    </row>
    <row r="156" spans="1:11" s="18" customFormat="1" ht="18" customHeight="1" x14ac:dyDescent="0.2">
      <c r="A156" s="50"/>
      <c r="B156" s="45" t="s">
        <v>72</v>
      </c>
      <c r="C156" s="8"/>
      <c r="D156" s="8"/>
      <c r="E156" s="9" t="s">
        <v>131</v>
      </c>
      <c r="F156" s="8"/>
      <c r="G156" s="29"/>
      <c r="H156" s="8" t="s">
        <v>52</v>
      </c>
      <c r="I156" s="37">
        <f>SUM(I157:J157)</f>
        <v>20000</v>
      </c>
      <c r="J156" s="8" t="s">
        <v>18</v>
      </c>
      <c r="K156" s="9"/>
    </row>
    <row r="157" spans="1:11" s="18" customFormat="1" ht="19.149999999999999" customHeight="1" x14ac:dyDescent="0.2">
      <c r="A157" s="23"/>
      <c r="B157" s="45" t="s">
        <v>19</v>
      </c>
      <c r="C157" s="46"/>
      <c r="D157" s="45" t="s">
        <v>81</v>
      </c>
      <c r="E157" s="45"/>
      <c r="F157" s="10"/>
      <c r="G157" s="24"/>
      <c r="H157" s="30" t="s">
        <v>53</v>
      </c>
      <c r="I157" s="37">
        <v>20000</v>
      </c>
      <c r="J157" s="8" t="s">
        <v>132</v>
      </c>
      <c r="K157" s="9"/>
    </row>
    <row r="158" spans="1:11" ht="19.5" customHeight="1" x14ac:dyDescent="0.25">
      <c r="A158" s="23"/>
      <c r="B158" s="45"/>
      <c r="C158" s="46"/>
      <c r="D158" s="24"/>
      <c r="E158" s="24" t="s">
        <v>133</v>
      </c>
      <c r="F158" s="24"/>
      <c r="G158" s="24"/>
      <c r="H158" s="24"/>
      <c r="I158" s="24"/>
      <c r="J158" s="24"/>
      <c r="K158" s="20"/>
    </row>
    <row r="159" spans="1:11" ht="19.5" customHeight="1" x14ac:dyDescent="0.25">
      <c r="A159" s="23"/>
      <c r="B159" s="45"/>
      <c r="C159" s="46"/>
      <c r="D159" s="24"/>
      <c r="E159" s="24" t="s">
        <v>127</v>
      </c>
      <c r="F159" s="24"/>
      <c r="G159" s="24"/>
      <c r="H159" s="24"/>
      <c r="I159" s="24"/>
      <c r="J159" s="24"/>
      <c r="K159" s="20"/>
    </row>
    <row r="160" spans="1:11" ht="18" customHeight="1" x14ac:dyDescent="0.25">
      <c r="A160" s="51"/>
      <c r="B160" s="11"/>
      <c r="C160" s="33"/>
      <c r="D160" s="36"/>
      <c r="E160" s="36" t="s">
        <v>134</v>
      </c>
      <c r="F160" s="36"/>
      <c r="G160" s="36"/>
      <c r="H160" s="36"/>
      <c r="I160" s="36"/>
      <c r="J160" s="36"/>
      <c r="K160" s="20"/>
    </row>
    <row r="161" spans="1:11" ht="18.600000000000001" customHeight="1" x14ac:dyDescent="0.2">
      <c r="A161" s="56"/>
      <c r="B161" s="21"/>
      <c r="C161" s="7" t="s">
        <v>73</v>
      </c>
      <c r="D161" s="9"/>
      <c r="E161" s="22"/>
      <c r="F161" s="36"/>
      <c r="G161" s="58"/>
      <c r="H161" s="9"/>
      <c r="I161" s="9"/>
      <c r="J161" s="9"/>
      <c r="K161" s="19"/>
    </row>
    <row r="162" spans="1:11" ht="18.600000000000001" customHeight="1" x14ac:dyDescent="0.2">
      <c r="A162" s="56"/>
      <c r="B162" s="21"/>
      <c r="C162" s="7"/>
      <c r="D162" s="94" t="s">
        <v>75</v>
      </c>
      <c r="E162" s="94"/>
      <c r="F162" s="94"/>
      <c r="G162" s="89">
        <v>10000</v>
      </c>
      <c r="H162" s="9" t="s">
        <v>18</v>
      </c>
      <c r="I162" s="94" t="s">
        <v>80</v>
      </c>
      <c r="J162" s="94"/>
      <c r="K162" s="19"/>
    </row>
    <row r="163" spans="1:11" ht="18.600000000000001" customHeight="1" x14ac:dyDescent="0.2">
      <c r="A163" s="56"/>
      <c r="B163" s="21"/>
      <c r="C163" s="7"/>
      <c r="D163" s="94" t="s">
        <v>120</v>
      </c>
      <c r="E163" s="94"/>
      <c r="F163" s="94"/>
      <c r="G163" s="89">
        <v>10000</v>
      </c>
      <c r="H163" s="9" t="s">
        <v>18</v>
      </c>
      <c r="I163" s="94" t="s">
        <v>135</v>
      </c>
      <c r="J163" s="94"/>
      <c r="K163" s="19"/>
    </row>
    <row r="164" spans="1:11" ht="18.600000000000001" customHeight="1" x14ac:dyDescent="0.2">
      <c r="A164" s="56"/>
      <c r="B164" s="21"/>
      <c r="C164" s="7"/>
      <c r="D164" s="9"/>
      <c r="E164" s="9"/>
      <c r="F164" s="9"/>
      <c r="G164" s="89"/>
      <c r="H164" s="9"/>
      <c r="I164" s="9"/>
      <c r="J164" s="9"/>
      <c r="K164" s="19"/>
    </row>
    <row r="165" spans="1:11" s="8" customFormat="1" ht="18.75" customHeight="1" x14ac:dyDescent="0.2">
      <c r="A165" s="68" t="s">
        <v>144</v>
      </c>
      <c r="B165" s="44" t="s">
        <v>145</v>
      </c>
      <c r="C165" s="31"/>
      <c r="E165" s="9"/>
      <c r="H165" s="8" t="s">
        <v>51</v>
      </c>
      <c r="I165" s="8" t="s">
        <v>146</v>
      </c>
      <c r="K165" s="9"/>
    </row>
    <row r="166" spans="1:11" s="18" customFormat="1" ht="18" customHeight="1" x14ac:dyDescent="0.2">
      <c r="A166" s="50"/>
      <c r="B166" s="45" t="s">
        <v>72</v>
      </c>
      <c r="C166" s="8"/>
      <c r="D166" s="8"/>
      <c r="E166" s="9" t="s">
        <v>125</v>
      </c>
      <c r="F166" s="8"/>
      <c r="G166" s="29"/>
      <c r="H166" s="8" t="s">
        <v>52</v>
      </c>
      <c r="I166" s="37">
        <f>SUM(I167:J168)</f>
        <v>50000</v>
      </c>
      <c r="J166" s="8" t="s">
        <v>18</v>
      </c>
      <c r="K166" s="9"/>
    </row>
    <row r="167" spans="1:11" s="18" customFormat="1" ht="19.149999999999999" customHeight="1" x14ac:dyDescent="0.2">
      <c r="A167" s="23"/>
      <c r="B167" s="45" t="s">
        <v>19</v>
      </c>
      <c r="C167" s="46"/>
      <c r="D167" s="45" t="s">
        <v>147</v>
      </c>
      <c r="E167" s="45"/>
      <c r="F167" s="10"/>
      <c r="G167" s="24"/>
      <c r="H167" s="30" t="s">
        <v>53</v>
      </c>
      <c r="I167" s="37">
        <v>25000</v>
      </c>
      <c r="J167" s="8" t="s">
        <v>4</v>
      </c>
      <c r="K167" s="9"/>
    </row>
    <row r="168" spans="1:11" s="18" customFormat="1" ht="19.149999999999999" customHeight="1" x14ac:dyDescent="0.2">
      <c r="A168" s="23"/>
      <c r="B168" s="45"/>
      <c r="C168" s="46"/>
      <c r="D168" s="45" t="s">
        <v>148</v>
      </c>
      <c r="E168" s="45"/>
      <c r="F168" s="10"/>
      <c r="G168" s="24"/>
      <c r="H168" s="30"/>
      <c r="I168" s="37">
        <v>25000</v>
      </c>
      <c r="J168" s="8" t="s">
        <v>4</v>
      </c>
      <c r="K168" s="9"/>
    </row>
    <row r="169" spans="1:11" ht="19.5" customHeight="1" x14ac:dyDescent="0.25">
      <c r="A169" s="23"/>
      <c r="B169" s="45"/>
      <c r="C169" s="46"/>
      <c r="D169" s="24"/>
      <c r="E169" s="24" t="s">
        <v>140</v>
      </c>
      <c r="F169" s="24"/>
      <c r="G169" s="24"/>
      <c r="H169" s="24"/>
      <c r="I169" s="24"/>
      <c r="J169" s="24"/>
      <c r="K169" s="20"/>
    </row>
    <row r="170" spans="1:11" ht="18" customHeight="1" x14ac:dyDescent="0.25">
      <c r="A170" s="51"/>
      <c r="B170" s="11"/>
      <c r="C170" s="33"/>
      <c r="D170" s="36"/>
      <c r="E170" s="36" t="s">
        <v>115</v>
      </c>
      <c r="F170" s="36"/>
      <c r="G170" s="36"/>
      <c r="H170" s="36"/>
      <c r="I170" s="36"/>
      <c r="J170" s="36"/>
      <c r="K170" s="20"/>
    </row>
    <row r="171" spans="1:11" ht="18.600000000000001" customHeight="1" x14ac:dyDescent="0.2">
      <c r="A171" s="56"/>
      <c r="B171" s="21"/>
      <c r="C171" s="7" t="s">
        <v>73</v>
      </c>
      <c r="D171" s="9"/>
      <c r="E171" s="22"/>
      <c r="F171" s="36"/>
      <c r="G171" s="58"/>
      <c r="H171" s="9"/>
      <c r="I171" s="9"/>
      <c r="J171" s="9"/>
      <c r="K171" s="19"/>
    </row>
    <row r="172" spans="1:11" ht="18.600000000000001" customHeight="1" x14ac:dyDescent="0.2">
      <c r="A172" s="56"/>
      <c r="B172" s="21"/>
      <c r="C172" s="7"/>
      <c r="D172" s="94" t="s">
        <v>74</v>
      </c>
      <c r="E172" s="94"/>
      <c r="F172" s="94"/>
      <c r="G172" s="89" t="s">
        <v>116</v>
      </c>
      <c r="H172" s="9" t="s">
        <v>18</v>
      </c>
      <c r="I172" s="94"/>
      <c r="J172" s="94"/>
      <c r="K172" s="19"/>
    </row>
    <row r="173" spans="1:11" ht="18.600000000000001" customHeight="1" x14ac:dyDescent="0.2">
      <c r="A173" s="56"/>
      <c r="B173" s="21"/>
      <c r="C173" s="7"/>
      <c r="D173" s="9"/>
      <c r="E173" s="9"/>
      <c r="F173" s="9"/>
      <c r="G173" s="89"/>
      <c r="H173" s="9"/>
      <c r="I173" s="9"/>
      <c r="J173" s="9"/>
      <c r="K173" s="19"/>
    </row>
    <row r="174" spans="1:11" s="8" customFormat="1" ht="18.75" customHeight="1" x14ac:dyDescent="0.2">
      <c r="A174" s="68" t="s">
        <v>149</v>
      </c>
      <c r="B174" s="44" t="s">
        <v>150</v>
      </c>
      <c r="C174" s="31"/>
      <c r="E174" s="9"/>
      <c r="H174" s="8" t="s">
        <v>51</v>
      </c>
      <c r="I174" s="8" t="s">
        <v>151</v>
      </c>
      <c r="K174" s="9"/>
    </row>
    <row r="175" spans="1:11" s="18" customFormat="1" ht="18" customHeight="1" x14ac:dyDescent="0.2">
      <c r="A175" s="50"/>
      <c r="B175" s="45" t="s">
        <v>72</v>
      </c>
      <c r="C175" s="8"/>
      <c r="D175" s="8"/>
      <c r="E175" s="9" t="s">
        <v>152</v>
      </c>
      <c r="F175" s="8"/>
      <c r="G175" s="29"/>
      <c r="H175" s="8" t="s">
        <v>52</v>
      </c>
      <c r="I175" s="37">
        <f>SUM(I176:J176)</f>
        <v>5000</v>
      </c>
      <c r="J175" s="8" t="s">
        <v>18</v>
      </c>
      <c r="K175" s="9"/>
    </row>
    <row r="176" spans="1:11" s="18" customFormat="1" ht="19.149999999999999" customHeight="1" x14ac:dyDescent="0.2">
      <c r="A176" s="23"/>
      <c r="B176" s="45" t="s">
        <v>19</v>
      </c>
      <c r="C176" s="46"/>
      <c r="D176" s="45" t="s">
        <v>78</v>
      </c>
      <c r="E176" s="45"/>
      <c r="F176" s="10"/>
      <c r="G176" s="24"/>
      <c r="H176" s="30" t="s">
        <v>53</v>
      </c>
      <c r="I176" s="37">
        <v>5000</v>
      </c>
      <c r="J176" s="8" t="s">
        <v>4</v>
      </c>
      <c r="K176" s="9"/>
    </row>
    <row r="177" spans="1:11" ht="19.5" customHeight="1" x14ac:dyDescent="0.25">
      <c r="A177" s="23"/>
      <c r="B177" s="45"/>
      <c r="C177" s="46"/>
      <c r="D177" s="24"/>
      <c r="E177" s="24"/>
      <c r="F177" s="24"/>
      <c r="G177" s="24"/>
      <c r="H177" s="24" t="s">
        <v>76</v>
      </c>
      <c r="I177" s="24"/>
      <c r="J177" s="24"/>
      <c r="K177" s="20"/>
    </row>
    <row r="178" spans="1:11" ht="18" customHeight="1" x14ac:dyDescent="0.25">
      <c r="A178" s="51"/>
      <c r="B178" s="11"/>
      <c r="C178" s="33"/>
      <c r="D178" s="36"/>
      <c r="E178" s="36"/>
      <c r="F178" s="36"/>
      <c r="G178" s="36"/>
      <c r="H178" s="36" t="s">
        <v>153</v>
      </c>
      <c r="I178" s="36"/>
      <c r="J178" s="36"/>
      <c r="K178" s="20"/>
    </row>
    <row r="179" spans="1:11" ht="18.600000000000001" customHeight="1" x14ac:dyDescent="0.2">
      <c r="A179" s="56"/>
      <c r="B179" s="21"/>
      <c r="C179" s="7" t="s">
        <v>73</v>
      </c>
      <c r="D179" s="9"/>
      <c r="E179" s="22"/>
      <c r="F179" s="36"/>
      <c r="G179" s="58"/>
      <c r="H179" s="9"/>
      <c r="I179" s="9"/>
      <c r="J179" s="9"/>
      <c r="K179" s="19"/>
    </row>
    <row r="180" spans="1:11" ht="18.600000000000001" customHeight="1" x14ac:dyDescent="0.2">
      <c r="A180" s="56"/>
      <c r="B180" s="21"/>
      <c r="C180" s="7"/>
      <c r="D180" s="94" t="s">
        <v>74</v>
      </c>
      <c r="E180" s="94"/>
      <c r="F180" s="94"/>
      <c r="G180" s="89" t="s">
        <v>116</v>
      </c>
      <c r="H180" s="9" t="s">
        <v>18</v>
      </c>
      <c r="I180" s="94" t="s">
        <v>154</v>
      </c>
      <c r="J180" s="94"/>
      <c r="K180" s="19"/>
    </row>
    <row r="181" spans="1:11" ht="19.899999999999999" customHeight="1" x14ac:dyDescent="0.2">
      <c r="A181" s="56"/>
      <c r="B181" s="21"/>
      <c r="C181" s="7"/>
      <c r="D181" s="9"/>
      <c r="E181" s="9"/>
      <c r="F181" s="9"/>
      <c r="G181" s="89"/>
      <c r="H181" s="9"/>
      <c r="I181" s="90"/>
      <c r="J181" s="90"/>
      <c r="K181" s="19"/>
    </row>
    <row r="182" spans="1:11" ht="19.149999999999999" customHeight="1" x14ac:dyDescent="0.25">
      <c r="A182" s="23" t="s">
        <v>17</v>
      </c>
      <c r="B182" s="21" t="s">
        <v>29</v>
      </c>
      <c r="C182" s="62"/>
      <c r="D182" s="9"/>
      <c r="E182" s="6"/>
      <c r="F182" s="57"/>
      <c r="G182" s="30"/>
      <c r="H182" s="30"/>
      <c r="I182" s="30"/>
      <c r="J182" s="30"/>
    </row>
    <row r="183" spans="1:11" ht="19.149999999999999" customHeight="1" x14ac:dyDescent="0.25">
      <c r="A183" s="23"/>
      <c r="B183" s="21"/>
      <c r="C183" s="62"/>
      <c r="D183" s="9"/>
      <c r="E183" s="6"/>
      <c r="F183" s="57"/>
      <c r="G183" s="30"/>
      <c r="H183" s="30"/>
      <c r="I183" s="30"/>
      <c r="J183" s="30"/>
    </row>
    <row r="184" spans="1:11" ht="18.75" customHeight="1" x14ac:dyDescent="0.25">
      <c r="A184" s="71" t="s">
        <v>26</v>
      </c>
      <c r="B184" s="44" t="s">
        <v>30</v>
      </c>
      <c r="C184" s="62"/>
      <c r="D184" s="9"/>
      <c r="E184" s="6"/>
      <c r="F184" s="57"/>
      <c r="G184" s="30"/>
      <c r="H184" s="30"/>
      <c r="I184" s="30"/>
      <c r="J184" s="30"/>
    </row>
    <row r="185" spans="1:11" ht="18.75" customHeight="1" x14ac:dyDescent="0.25">
      <c r="A185" s="71"/>
      <c r="B185" s="44"/>
      <c r="C185" s="62"/>
      <c r="D185" s="9"/>
      <c r="E185" s="6"/>
      <c r="F185" s="57"/>
      <c r="G185" s="30"/>
      <c r="H185" s="30"/>
      <c r="I185" s="30"/>
      <c r="J185" s="30"/>
    </row>
    <row r="186" spans="1:11" ht="18.75" customHeight="1" x14ac:dyDescent="0.25">
      <c r="A186" s="71" t="s">
        <v>27</v>
      </c>
      <c r="B186" s="44" t="s">
        <v>31</v>
      </c>
      <c r="C186" s="62"/>
      <c r="D186" s="9"/>
      <c r="E186" s="6"/>
      <c r="F186" s="57"/>
      <c r="G186" s="30"/>
      <c r="H186" s="30" t="s">
        <v>71</v>
      </c>
      <c r="I186" s="30"/>
      <c r="J186" s="30"/>
    </row>
    <row r="187" spans="1:11" ht="18.75" customHeight="1" x14ac:dyDescent="0.25">
      <c r="A187" s="71"/>
      <c r="B187" s="44"/>
      <c r="C187" s="62"/>
      <c r="D187" s="91"/>
      <c r="E187" s="6"/>
      <c r="F187" s="57"/>
      <c r="G187" s="30"/>
      <c r="H187" s="30"/>
      <c r="I187" s="30"/>
      <c r="J187" s="30"/>
    </row>
    <row r="188" spans="1:11" ht="18.600000000000001" customHeight="1" x14ac:dyDescent="0.2">
      <c r="A188" s="68" t="s">
        <v>2</v>
      </c>
      <c r="B188" s="45" t="s">
        <v>205</v>
      </c>
      <c r="C188" s="62"/>
      <c r="D188" s="92"/>
      <c r="E188" s="92"/>
      <c r="F188" s="86"/>
      <c r="G188" s="87">
        <v>6508</v>
      </c>
      <c r="H188" s="57" t="s">
        <v>4</v>
      </c>
      <c r="I188" s="30" t="s">
        <v>206</v>
      </c>
      <c r="J188" s="30"/>
    </row>
    <row r="189" spans="1:11" ht="18.600000000000001" customHeight="1" x14ac:dyDescent="0.2">
      <c r="A189" s="68"/>
      <c r="B189" s="45"/>
      <c r="C189" s="62"/>
      <c r="D189" s="92"/>
      <c r="E189" s="92"/>
      <c r="F189" s="86"/>
      <c r="G189" s="87">
        <v>4831</v>
      </c>
      <c r="H189" s="57" t="s">
        <v>4</v>
      </c>
      <c r="I189" s="30" t="s">
        <v>207</v>
      </c>
      <c r="J189" s="30"/>
    </row>
    <row r="190" spans="1:11" ht="18.75" customHeight="1" x14ac:dyDescent="0.25">
      <c r="A190" s="71"/>
      <c r="B190" s="44"/>
      <c r="C190" s="62"/>
      <c r="D190" s="9"/>
      <c r="E190" s="6"/>
      <c r="F190" s="57"/>
      <c r="G190" s="30"/>
      <c r="H190" s="30"/>
      <c r="I190" s="30"/>
      <c r="J190" s="30"/>
    </row>
    <row r="191" spans="1:11" ht="18" customHeight="1" x14ac:dyDescent="0.25">
      <c r="A191" s="71" t="s">
        <v>28</v>
      </c>
      <c r="B191" s="44" t="s">
        <v>46</v>
      </c>
      <c r="C191" s="62"/>
      <c r="D191" s="9"/>
      <c r="E191" s="6"/>
      <c r="F191" s="57"/>
      <c r="G191" s="30"/>
      <c r="H191" s="30"/>
      <c r="I191" s="30"/>
      <c r="J191" s="30"/>
    </row>
    <row r="192" spans="1:11" ht="18" customHeight="1" x14ac:dyDescent="0.25">
      <c r="A192" s="71"/>
      <c r="B192" s="44"/>
      <c r="C192" s="62"/>
      <c r="D192" s="9"/>
      <c r="E192" s="6"/>
      <c r="F192" s="57"/>
      <c r="G192" s="30"/>
      <c r="H192" s="30"/>
      <c r="I192" s="30"/>
      <c r="J192" s="30"/>
    </row>
    <row r="193" spans="1:11" ht="19.899999999999999" customHeight="1" x14ac:dyDescent="0.25">
      <c r="A193" s="71" t="s">
        <v>47</v>
      </c>
      <c r="B193" s="44" t="s">
        <v>48</v>
      </c>
      <c r="C193" s="62"/>
      <c r="D193" s="9"/>
      <c r="E193" s="6"/>
      <c r="F193" s="57"/>
      <c r="G193" s="30"/>
      <c r="H193" s="30"/>
      <c r="I193" s="30"/>
      <c r="J193" s="30"/>
    </row>
    <row r="194" spans="1:11" ht="19.899999999999999" customHeight="1" x14ac:dyDescent="0.25">
      <c r="A194" s="71"/>
      <c r="B194" s="44"/>
      <c r="C194" s="62"/>
      <c r="D194" s="9"/>
      <c r="E194" s="6"/>
      <c r="F194" s="57"/>
      <c r="G194" s="30"/>
      <c r="H194" s="30"/>
      <c r="I194" s="30"/>
      <c r="J194" s="30"/>
    </row>
    <row r="195" spans="1:11" ht="18.600000000000001" customHeight="1" x14ac:dyDescent="0.2">
      <c r="A195" s="68" t="s">
        <v>2</v>
      </c>
      <c r="B195" s="45" t="s">
        <v>169</v>
      </c>
      <c r="C195" s="62"/>
      <c r="D195" s="88"/>
      <c r="E195" s="88"/>
      <c r="F195" s="86"/>
      <c r="G195" s="87">
        <v>1700</v>
      </c>
      <c r="H195" s="57" t="s">
        <v>4</v>
      </c>
      <c r="I195" s="30" t="s">
        <v>106</v>
      </c>
      <c r="J195" s="30"/>
    </row>
    <row r="196" spans="1:11" ht="18.600000000000001" customHeight="1" x14ac:dyDescent="0.2">
      <c r="A196" s="68"/>
      <c r="B196" s="45"/>
      <c r="C196" s="62"/>
      <c r="D196" s="88"/>
      <c r="E196" s="88"/>
      <c r="F196" s="86"/>
      <c r="G196" s="87"/>
      <c r="H196" s="57"/>
      <c r="I196" s="30"/>
      <c r="J196" s="30"/>
    </row>
    <row r="197" spans="1:11" ht="18.600000000000001" customHeight="1" x14ac:dyDescent="0.25">
      <c r="A197" s="71" t="s">
        <v>47</v>
      </c>
      <c r="B197" s="44" t="s">
        <v>49</v>
      </c>
      <c r="C197" s="62"/>
      <c r="D197" s="9"/>
      <c r="E197" s="6"/>
      <c r="F197" s="57"/>
      <c r="G197" s="30"/>
      <c r="H197" s="30"/>
      <c r="I197" s="30"/>
      <c r="J197" s="30"/>
    </row>
    <row r="198" spans="1:11" ht="19.149999999999999" customHeight="1" x14ac:dyDescent="0.25">
      <c r="A198" s="71"/>
      <c r="B198" s="44"/>
      <c r="C198" s="62"/>
      <c r="D198" s="9"/>
      <c r="E198" s="6"/>
      <c r="F198" s="57"/>
      <c r="G198" s="30"/>
      <c r="H198" s="30"/>
      <c r="I198" s="30"/>
      <c r="J198" s="30"/>
    </row>
    <row r="199" spans="1:11" ht="18" customHeight="1" x14ac:dyDescent="0.25">
      <c r="A199" s="71"/>
      <c r="B199" s="44"/>
      <c r="C199" s="62"/>
      <c r="D199" s="9"/>
      <c r="E199" s="6"/>
      <c r="F199" s="57"/>
      <c r="G199" s="30"/>
      <c r="H199" s="30"/>
      <c r="I199" s="30"/>
      <c r="J199" s="30"/>
    </row>
    <row r="200" spans="1:11" ht="18.600000000000001" customHeight="1" x14ac:dyDescent="0.25">
      <c r="A200" s="68"/>
      <c r="B200" s="63" t="s">
        <v>9</v>
      </c>
      <c r="C200" s="64"/>
      <c r="D200" s="20"/>
      <c r="E200" s="6"/>
      <c r="F200" s="20"/>
      <c r="G200" s="95" t="s">
        <v>12</v>
      </c>
      <c r="H200" s="95"/>
      <c r="I200" s="95"/>
      <c r="J200" s="95"/>
    </row>
    <row r="201" spans="1:11" ht="15" x14ac:dyDescent="0.25">
      <c r="A201" s="65" t="s">
        <v>0</v>
      </c>
      <c r="B201" s="19" t="s">
        <v>38</v>
      </c>
      <c r="C201" s="66"/>
      <c r="D201" s="19"/>
      <c r="E201" s="20"/>
      <c r="F201" s="19"/>
      <c r="G201" s="67"/>
      <c r="H201" s="67"/>
      <c r="I201" s="67"/>
      <c r="J201" s="67"/>
    </row>
    <row r="202" spans="1:11" x14ac:dyDescent="0.2">
      <c r="A202" s="65" t="s">
        <v>0</v>
      </c>
      <c r="B202" s="19" t="s">
        <v>39</v>
      </c>
      <c r="C202" s="66"/>
      <c r="D202" s="19"/>
      <c r="E202" s="19"/>
      <c r="F202" s="19"/>
      <c r="G202" s="67"/>
      <c r="H202" s="67"/>
      <c r="I202" s="67"/>
      <c r="J202" s="67"/>
    </row>
    <row r="203" spans="1:11" x14ac:dyDescent="0.2">
      <c r="A203" s="65" t="s">
        <v>0</v>
      </c>
      <c r="B203" s="19" t="s">
        <v>40</v>
      </c>
      <c r="C203" s="66"/>
      <c r="D203" s="19"/>
      <c r="E203" s="19"/>
      <c r="F203" s="19"/>
      <c r="G203" s="67"/>
      <c r="H203" s="67"/>
      <c r="I203" s="67"/>
      <c r="J203" s="67"/>
    </row>
    <row r="204" spans="1:11" x14ac:dyDescent="0.2">
      <c r="A204" s="65" t="s">
        <v>0</v>
      </c>
      <c r="B204" s="19" t="s">
        <v>41</v>
      </c>
      <c r="C204" s="66"/>
      <c r="D204" s="19"/>
      <c r="E204" s="19"/>
      <c r="F204" s="19"/>
      <c r="G204" s="67"/>
      <c r="H204" s="67"/>
      <c r="I204" s="67"/>
      <c r="J204" s="67"/>
    </row>
    <row r="205" spans="1:11" x14ac:dyDescent="0.2">
      <c r="A205" s="65" t="s">
        <v>0</v>
      </c>
      <c r="B205" s="19" t="s">
        <v>42</v>
      </c>
      <c r="C205" s="66"/>
      <c r="D205" s="19"/>
      <c r="E205" s="19"/>
      <c r="F205" s="19"/>
      <c r="G205" s="67"/>
      <c r="H205" s="67"/>
      <c r="I205" s="67"/>
      <c r="J205" s="67"/>
    </row>
    <row r="206" spans="1:11" s="34" customFormat="1" ht="17.25" customHeight="1" x14ac:dyDescent="0.25">
      <c r="A206" s="52"/>
      <c r="B206" s="2"/>
      <c r="C206" s="32"/>
      <c r="D206" s="2"/>
      <c r="E206" s="19"/>
      <c r="F206" s="2"/>
      <c r="G206" s="25"/>
      <c r="H206" s="25"/>
      <c r="I206" s="25"/>
      <c r="J206" s="25"/>
      <c r="K206" s="2"/>
    </row>
    <row r="207" spans="1:11" x14ac:dyDescent="0.2">
      <c r="G207" s="25"/>
      <c r="H207" s="25"/>
      <c r="I207" s="25"/>
      <c r="J207" s="25"/>
    </row>
    <row r="217" spans="11:11" ht="15.75" x14ac:dyDescent="0.25">
      <c r="K217" s="34"/>
    </row>
    <row r="240" spans="1:10" ht="15.75" x14ac:dyDescent="0.25">
      <c r="A240" s="51"/>
      <c r="B240" s="11"/>
      <c r="C240" s="33"/>
      <c r="D240" s="34"/>
      <c r="E240" s="35"/>
      <c r="F240" s="34"/>
      <c r="G240" s="12"/>
      <c r="H240" s="36"/>
      <c r="I240" s="36"/>
      <c r="J240" s="36"/>
    </row>
    <row r="361" spans="1:11" s="8" customFormat="1" ht="17.649999999999999" customHeight="1" x14ac:dyDescent="0.2">
      <c r="A361" s="52"/>
      <c r="B361" s="2"/>
      <c r="C361" s="32"/>
      <c r="D361" s="2"/>
      <c r="E361" s="3"/>
      <c r="F361" s="2"/>
      <c r="G361" s="26"/>
      <c r="H361" s="2"/>
      <c r="I361" s="2"/>
      <c r="J361" s="2"/>
      <c r="K361" s="2"/>
    </row>
    <row r="362" spans="1:11" s="40" customFormat="1" ht="16.5" customHeight="1" x14ac:dyDescent="0.25">
      <c r="A362" s="52"/>
      <c r="B362" s="2"/>
      <c r="C362" s="32"/>
      <c r="D362" s="2"/>
      <c r="E362" s="3"/>
      <c r="F362" s="2"/>
      <c r="G362" s="26"/>
      <c r="H362" s="2"/>
      <c r="I362" s="2"/>
      <c r="J362" s="2"/>
      <c r="K362" s="2"/>
    </row>
    <row r="363" spans="1:11" s="40" customFormat="1" ht="18" customHeight="1" x14ac:dyDescent="0.25">
      <c r="A363" s="52"/>
      <c r="B363" s="2"/>
      <c r="C363" s="32"/>
      <c r="D363" s="2"/>
      <c r="E363" s="3"/>
      <c r="F363" s="2"/>
      <c r="G363" s="26"/>
      <c r="H363" s="2"/>
      <c r="I363" s="2"/>
      <c r="J363" s="2"/>
      <c r="K363" s="2"/>
    </row>
    <row r="364" spans="1:11" s="8" customFormat="1" ht="27.75" customHeight="1" x14ac:dyDescent="0.2">
      <c r="A364" s="52"/>
      <c r="B364" s="2"/>
      <c r="C364" s="32"/>
      <c r="D364" s="2"/>
      <c r="E364" s="3"/>
      <c r="F364" s="2"/>
      <c r="G364" s="26"/>
      <c r="H364" s="2"/>
      <c r="I364" s="2"/>
      <c r="J364" s="2"/>
      <c r="K364" s="2"/>
    </row>
    <row r="365" spans="1:11" s="8" customFormat="1" ht="18.75" customHeight="1" x14ac:dyDescent="0.2">
      <c r="A365" s="52"/>
      <c r="B365" s="2"/>
      <c r="C365" s="32"/>
      <c r="D365" s="2"/>
      <c r="E365" s="3"/>
      <c r="F365" s="2"/>
      <c r="G365" s="26"/>
      <c r="H365" s="2"/>
      <c r="I365" s="2"/>
      <c r="J365" s="2"/>
      <c r="K365" s="2"/>
    </row>
    <row r="366" spans="1:11" s="8" customFormat="1" ht="18.75" customHeight="1" x14ac:dyDescent="0.2">
      <c r="A366" s="52"/>
      <c r="B366" s="2"/>
      <c r="C366" s="32"/>
      <c r="D366" s="2"/>
      <c r="E366" s="3"/>
      <c r="F366" s="2"/>
      <c r="G366" s="26"/>
      <c r="H366" s="2"/>
      <c r="I366" s="2"/>
      <c r="J366" s="2"/>
      <c r="K366" s="2"/>
    </row>
    <row r="367" spans="1:11" s="8" customFormat="1" ht="18.75" customHeight="1" x14ac:dyDescent="0.2">
      <c r="A367" s="52"/>
      <c r="B367" s="2"/>
      <c r="C367" s="32"/>
      <c r="D367" s="2"/>
      <c r="E367" s="3"/>
      <c r="F367" s="2"/>
      <c r="G367" s="26"/>
      <c r="H367" s="2"/>
      <c r="I367" s="2"/>
      <c r="J367" s="2"/>
      <c r="K367" s="2"/>
    </row>
    <row r="368" spans="1:11" s="40" customFormat="1" ht="18.600000000000001" customHeight="1" x14ac:dyDescent="0.25">
      <c r="A368" s="52"/>
      <c r="B368" s="2"/>
      <c r="C368" s="32"/>
      <c r="D368" s="2"/>
      <c r="E368" s="3"/>
      <c r="F368" s="2"/>
      <c r="G368" s="26"/>
      <c r="H368" s="2"/>
      <c r="I368" s="2"/>
      <c r="J368" s="2"/>
      <c r="K368" s="2"/>
    </row>
    <row r="369" spans="1:11" s="8" customFormat="1" ht="17.649999999999999" customHeight="1" x14ac:dyDescent="0.2">
      <c r="A369" s="52"/>
      <c r="B369" s="2"/>
      <c r="C369" s="32"/>
      <c r="D369" s="2"/>
      <c r="E369" s="3"/>
      <c r="F369" s="2"/>
      <c r="G369" s="26"/>
      <c r="H369" s="2"/>
      <c r="I369" s="2"/>
      <c r="J369" s="2"/>
    </row>
    <row r="370" spans="1:11" s="8" customFormat="1" ht="18" customHeight="1" x14ac:dyDescent="0.2">
      <c r="A370" s="52"/>
      <c r="B370" s="2"/>
      <c r="C370" s="32"/>
      <c r="D370" s="2"/>
      <c r="E370" s="3"/>
      <c r="F370" s="2"/>
      <c r="G370" s="26"/>
      <c r="H370" s="2"/>
      <c r="I370" s="2"/>
      <c r="J370" s="2"/>
    </row>
    <row r="371" spans="1:11" s="40" customFormat="1" ht="16.5" customHeight="1" x14ac:dyDescent="0.25">
      <c r="A371" s="52"/>
      <c r="B371" s="2"/>
      <c r="C371" s="32"/>
      <c r="D371" s="2"/>
      <c r="E371" s="3"/>
      <c r="F371" s="2"/>
      <c r="G371" s="26"/>
      <c r="H371" s="2"/>
      <c r="I371" s="2"/>
      <c r="J371" s="2"/>
      <c r="K371" s="8"/>
    </row>
    <row r="372" spans="1:11" s="40" customFormat="1" ht="16.5" customHeight="1" x14ac:dyDescent="0.25">
      <c r="A372" s="52"/>
      <c r="B372" s="2"/>
      <c r="C372" s="32"/>
      <c r="D372" s="2"/>
      <c r="E372" s="3"/>
      <c r="F372" s="2"/>
      <c r="G372" s="26"/>
      <c r="H372" s="2"/>
      <c r="I372" s="2"/>
      <c r="J372" s="2"/>
      <c r="K372" s="24"/>
    </row>
    <row r="373" spans="1:11" s="8" customFormat="1" ht="18.600000000000001" customHeight="1" x14ac:dyDescent="0.2">
      <c r="A373" s="52"/>
      <c r="B373" s="2"/>
      <c r="C373" s="32"/>
      <c r="D373" s="2"/>
      <c r="E373" s="3"/>
      <c r="F373" s="2"/>
      <c r="G373" s="26"/>
      <c r="H373" s="2"/>
      <c r="I373" s="2"/>
      <c r="J373" s="2"/>
      <c r="K373" s="36"/>
    </row>
    <row r="374" spans="1:11" ht="15.75" x14ac:dyDescent="0.25">
      <c r="K374" s="40"/>
    </row>
    <row r="375" spans="1:11" ht="15.75" x14ac:dyDescent="0.25">
      <c r="K375" s="40"/>
    </row>
    <row r="376" spans="1:11" ht="15.75" x14ac:dyDescent="0.2">
      <c r="K376" s="8"/>
    </row>
    <row r="377" spans="1:11" ht="17.100000000000001" customHeight="1" x14ac:dyDescent="0.2">
      <c r="K377" s="8"/>
    </row>
    <row r="378" spans="1:11" ht="18" customHeight="1" x14ac:dyDescent="0.2">
      <c r="K378" s="8"/>
    </row>
    <row r="379" spans="1:11" ht="18" customHeight="1" x14ac:dyDescent="0.2">
      <c r="K379" s="8"/>
    </row>
    <row r="380" spans="1:11" ht="19.149999999999999" customHeight="1" x14ac:dyDescent="0.25">
      <c r="K380" s="40"/>
    </row>
    <row r="381" spans="1:11" s="40" customFormat="1" ht="18.600000000000001" customHeight="1" x14ac:dyDescent="0.25">
      <c r="A381" s="52"/>
      <c r="B381" s="2"/>
      <c r="C381" s="32"/>
      <c r="D381" s="2"/>
      <c r="E381" s="3"/>
      <c r="F381" s="2"/>
      <c r="G381" s="26"/>
      <c r="H381" s="2"/>
      <c r="I381" s="2"/>
      <c r="J381" s="2"/>
      <c r="K381" s="2"/>
    </row>
    <row r="382" spans="1:11" s="8" customFormat="1" ht="18.600000000000001" customHeight="1" x14ac:dyDescent="0.2">
      <c r="A382" s="52"/>
      <c r="B382" s="2"/>
      <c r="C382" s="32"/>
      <c r="D382" s="2"/>
      <c r="E382" s="3"/>
      <c r="F382" s="2"/>
      <c r="G382" s="26"/>
      <c r="H382" s="2"/>
      <c r="I382" s="2"/>
      <c r="J382" s="2"/>
    </row>
    <row r="383" spans="1:11" s="8" customFormat="1" ht="18" customHeight="1" x14ac:dyDescent="0.2">
      <c r="A383" s="52"/>
      <c r="B383" s="2"/>
      <c r="C383" s="32"/>
      <c r="D383" s="2"/>
      <c r="E383" s="3"/>
      <c r="F383" s="2"/>
      <c r="G383" s="26"/>
      <c r="H383" s="2"/>
      <c r="I383" s="2"/>
      <c r="J383" s="2"/>
    </row>
    <row r="384" spans="1:11" s="40" customFormat="1" ht="16.5" customHeight="1" x14ac:dyDescent="0.25">
      <c r="A384" s="52"/>
      <c r="B384" s="2"/>
      <c r="C384" s="32"/>
      <c r="D384" s="2"/>
      <c r="E384" s="3"/>
      <c r="F384" s="2"/>
      <c r="G384" s="26"/>
      <c r="H384" s="2"/>
      <c r="I384" s="2"/>
      <c r="J384" s="2"/>
      <c r="K384" s="8"/>
    </row>
  </sheetData>
  <mergeCells count="52">
    <mergeCell ref="D87:F87"/>
    <mergeCell ref="D77:F77"/>
    <mergeCell ref="B80:C80"/>
    <mergeCell ref="B82:C82"/>
    <mergeCell ref="B51:C51"/>
    <mergeCell ref="B54:C54"/>
    <mergeCell ref="D103:F103"/>
    <mergeCell ref="I103:J103"/>
    <mergeCell ref="D162:F162"/>
    <mergeCell ref="I162:J162"/>
    <mergeCell ref="D153:F153"/>
    <mergeCell ref="I153:J153"/>
    <mergeCell ref="D61:F61"/>
    <mergeCell ref="B64:C64"/>
    <mergeCell ref="B69:C69"/>
    <mergeCell ref="D115:F115"/>
    <mergeCell ref="I115:J115"/>
    <mergeCell ref="D116:F116"/>
    <mergeCell ref="I116:J116"/>
    <mergeCell ref="D48:F48"/>
    <mergeCell ref="A11:K11"/>
    <mergeCell ref="D34:E34"/>
    <mergeCell ref="D21:F21"/>
    <mergeCell ref="B24:C24"/>
    <mergeCell ref="B27:C27"/>
    <mergeCell ref="A1:E1"/>
    <mergeCell ref="A9:J9"/>
    <mergeCell ref="G2:J2"/>
    <mergeCell ref="G1:J1"/>
    <mergeCell ref="G3:J3"/>
    <mergeCell ref="A4:E4"/>
    <mergeCell ref="A3:E3"/>
    <mergeCell ref="A6:J6"/>
    <mergeCell ref="A7:J7"/>
    <mergeCell ref="A5:E5"/>
    <mergeCell ref="A2:F2"/>
    <mergeCell ref="G4:J4"/>
    <mergeCell ref="D124:F124"/>
    <mergeCell ref="I124:J124"/>
    <mergeCell ref="G200:J200"/>
    <mergeCell ref="D135:F135"/>
    <mergeCell ref="D136:F136"/>
    <mergeCell ref="I135:J135"/>
    <mergeCell ref="I136:J136"/>
    <mergeCell ref="D144:F144"/>
    <mergeCell ref="I144:J144"/>
    <mergeCell ref="D163:F163"/>
    <mergeCell ref="I163:J163"/>
    <mergeCell ref="D172:F172"/>
    <mergeCell ref="I172:J172"/>
    <mergeCell ref="D180:F180"/>
    <mergeCell ref="I180:J180"/>
  </mergeCells>
  <phoneticPr fontId="25" type="noConversion"/>
  <pageMargins left="0.56496062999999996" right="0.23622047244094499" top="0.643700787" bottom="0.39370078740157499" header="0.511811023622047" footer="0"/>
  <pageSetup paperSize="9" scale="85" orientation="portrait" r:id="rId1"/>
  <headerFooter alignWithMargins="0"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2" sqref="A12:XFD1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Báo cáo ngày 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HuongDKSX</cp:lastModifiedBy>
  <cp:lastPrinted>2026-09-12T02:24:45Z</cp:lastPrinted>
  <dcterms:created xsi:type="dcterms:W3CDTF">1996-10-14T23:33:28Z</dcterms:created>
  <dcterms:modified xsi:type="dcterms:W3CDTF">2026-09-12T02:24:49Z</dcterms:modified>
</cp:coreProperties>
</file>